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7da72869b0d4c0d" /></Relationships>
</file>

<file path=xl/workbook.xml><?xml version="1.0" encoding="utf-8"?>
<x:workbook xmlns:x="http://schemas.openxmlformats.org/spreadsheetml/2006/main">
  <x:sheets>
    <x:sheet xmlns:r="http://schemas.openxmlformats.org/officeDocument/2006/relationships" name="Cover" sheetId="1" r:id="R9b474c0290834aff"/>
    <x:sheet xmlns:r="http://schemas.openxmlformats.org/officeDocument/2006/relationships" name="Historical" sheetId="2" r:id="R30cb75f3a3e940de"/>
    <x:sheet xmlns:r="http://schemas.openxmlformats.org/officeDocument/2006/relationships" name="Assumptions" sheetId="3" r:id="Ra4bcbf87f3de45d4"/>
    <x:sheet xmlns:r="http://schemas.openxmlformats.org/officeDocument/2006/relationships" name="2026 Bridge" sheetId="4" r:id="R7e056f1df7a94af8"/>
    <x:sheet xmlns:r="http://schemas.openxmlformats.org/officeDocument/2006/relationships" name="Model" sheetId="5" r:id="R7fc448ad367c4d21"/>
    <x:sheet xmlns:r="http://schemas.openxmlformats.org/officeDocument/2006/relationships" name="DCF" sheetId="6" r:id="R80e5784a510741cd"/>
    <x:sheet xmlns:r="http://schemas.openxmlformats.org/officeDocument/2006/relationships" name="Checks" sheetId="7" r:id="R6660886644c54a79"/>
    <x:sheet xmlns:r="http://schemas.openxmlformats.org/officeDocument/2006/relationships" name="Sources" sheetId="8" r:id="R438b3d1164a24f9b"/>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Red]($#,##0);-"/>
    <x:numFmt numFmtId="201" formatCode="0.0%;[Red](0.0%);-"/>
    <x:numFmt numFmtId="202" formatCode="#,##0.0;[Red](#,##0.0);-"/>
    <x:numFmt numFmtId="203" formatCode="0.00x;[Red](0.00x);-"/>
    <x:numFmt numFmtId="204" formatCode="0.0x;[Red](0.0x);-"/>
    <x:numFmt numFmtId="205" formatCode="[=0]&quot;OK&quot;;[&gt;0]&quot;REVIEW&quot;;&quot;OK&quot;"/>
  </x:numFmts>
  <x:fonts count="10">
    <x:font>
      <x:sz val="11"/>
      <x:name val="Carlito"/>
    </x:font>
    <x:font>
      <x:b/>
      <x:sz val="14"/>
      <x:color rgb="FFFFFFFF"/>
      <x:name val="Carlito"/>
    </x:font>
    <x:font>
      <x:i/>
      <x:sz val="10"/>
      <x:color rgb="FF666666"/>
      <x:name val="Carlito"/>
    </x:font>
    <x:font>
      <x:b/>
      <x:sz val="11"/>
      <x:name val="Carlito"/>
    </x:font>
    <x:font>
      <x:b/>
      <x:sz val="11"/>
      <x:color rgb="FFFFFFFF"/>
      <x:name val="Carlito"/>
    </x:font>
    <x:font>
      <x:b/>
      <x:sz val="11"/>
      <x:color rgb="FF000000"/>
      <x:name val="Carlito"/>
    </x:font>
    <x:font>
      <x:sz val="11"/>
      <x:color rgb="FF008000"/>
      <x:name val="Carlito"/>
    </x:font>
    <x:font>
      <x:sz val="11"/>
      <x:color rgb="FF0000FF"/>
      <x:name val="Carlito"/>
    </x:font>
    <x:font>
      <x:b/>
      <x:sz val="11"/>
      <x:color rgb="FF008000"/>
      <x:name val="Carlito"/>
    </x:font>
    <x:font>
      <x:sz val="11"/>
      <x:color rgb="FF000000"/>
      <x:name val="Carlito"/>
    </x:font>
  </x:fonts>
  <x:fills count="6">
    <x:fill>
      <x:patternFill patternType="none"/>
    </x:fill>
    <x:fill>
      <x:patternFill patternType="gray125"/>
    </x:fill>
    <x:fill>
      <x:patternFill patternType="solid">
        <x:fgColor rgb="FF17365D"/>
      </x:patternFill>
    </x:fill>
    <x:fill>
      <x:patternFill patternType="solid">
        <x:fgColor rgb="FFF2F2F2"/>
      </x:patternFill>
    </x:fill>
    <x:fill>
      <x:patternFill patternType="solid">
        <x:fgColor rgb="FFFFF2CC"/>
      </x:patternFill>
    </x:fill>
    <x:fill>
      <x:patternFill patternType="solid">
        <x:fgColor rgb="FFD9EAF7"/>
      </x:patternFill>
    </x:fill>
  </x:fills>
  <x:borders count="15">
    <x:border/>
    <x:border>
      <x:left style="thin">
        <x:color rgb="FFD9E1F2"/>
      </x:left>
      <x:top style="thin">
        <x:color rgb="FFD9E1F2"/>
      </x:top>
    </x:border>
    <x:border>
      <x:right style="thin">
        <x:color rgb="FFD9E1F2"/>
      </x:right>
      <x:top style="thin">
        <x:color rgb="FFD9E1F2"/>
      </x:top>
    </x:border>
    <x:border>
      <x:left style="thin">
        <x:color rgb="FFD9E1F2"/>
      </x:left>
    </x:border>
    <x:border>
      <x:right style="thin">
        <x:color rgb="FFD9E1F2"/>
      </x:right>
    </x:border>
    <x:border>
      <x:left style="thin">
        <x:color rgb="FFD9E1F2"/>
      </x:left>
      <x:bottom style="thin">
        <x:color rgb="FFD9E1F2"/>
      </x:bottom>
    </x:border>
    <x:border>
      <x:right style="thin">
        <x:color rgb="FFD9E1F2"/>
      </x:right>
      <x:bottom style="thin">
        <x:color rgb="FFD9E1F2"/>
      </x:bottom>
    </x:border>
    <x:border>
      <x:left style="thin">
        <x:color rgb="FFD9E1F2"/>
      </x:left>
      <x:top style="thin">
        <x:color rgb="FFD9E1F2"/>
      </x:top>
      <x:bottom style="thin">
        <x:color rgb="FFD9E1F2"/>
      </x:bottom>
    </x:border>
    <x:border>
      <x:top style="thin">
        <x:color rgb="FFD9E1F2"/>
      </x:top>
      <x:bottom style="thin">
        <x:color rgb="FFD9E1F2"/>
      </x:bottom>
    </x:border>
    <x:border>
      <x:right style="thin">
        <x:color rgb="FFD9E1F2"/>
      </x:right>
      <x:top style="thin">
        <x:color rgb="FFD9E1F2"/>
      </x:top>
      <x:bottom style="thin">
        <x:color rgb="FFD9E1F2"/>
      </x:bottom>
    </x:border>
    <x:border>
      <x:top style="thin">
        <x:color rgb="FFD9E1F2"/>
      </x:top>
    </x:border>
    <x:border>
      <x:bottom style="thin">
        <x:color rgb="FFD9E1F2"/>
      </x:bottom>
    </x:border>
    <x:border>
      <x:top style="thin">
        <x:color rgb="FF000000"/>
      </x:top>
    </x:border>
    <x:border>
      <x:top style="thin">
        <x:color rgb="FF000000"/>
      </x:top>
      <x:bottom style="double">
        <x:color rgb="FF000000"/>
      </x:bottom>
    </x:border>
    <x:border>
      <x:left style="thin">
        <x:color rgb="FFD9E1F2"/>
      </x:left>
      <x:right style="thin">
        <x:color rgb="FFD9E1F2"/>
      </x:right>
      <x:top style="thin">
        <x:color rgb="FFD9E1F2"/>
      </x:top>
      <x:bottom style="thin">
        <x:color rgb="FFD9E1F2"/>
      </x:bottom>
    </x:border>
  </x:borders>
  <x:cellStyleXfs count="1">
    <x:xf numFmtId="0" fontId="0" fillId="0" borderId="0"/>
  </x:cellStyleXfs>
  <x:cellXfs count="23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2" fillId="0" borderId="0" xfId="0" applyNumberFormat="1" applyFont="1" applyFill="1" applyBorder="1"/>
    <x:xf numFmtId="0" fontId="2" fillId="0" borderId="0" xfId="0" applyNumberFormat="1" applyFont="1" applyFill="1" applyBorder="1" applyAlignment="1">
      <x:alignment wrapText="1"/>
    </x:xf>
    <x:xf numFmtId="0" fontId="2" fillId="0" borderId="0" xfId="0" applyNumberFormat="1" applyFont="1" applyFill="1" applyBorder="1" applyAlignment="1">
      <x:alignment vertical="center"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top"/>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3" fillId="3" borderId="1" xfId="0" applyNumberFormat="1" applyFont="1" applyFill="1" applyBorder="1" applyAlignment="1">
      <x:alignment vertical="top"/>
    </x:xf>
    <x:xf numFmtId="0" fontId="0" fillId="0" borderId="2" xfId="0" applyNumberFormat="1" applyFont="1" applyFill="1" applyBorder="1" applyAlignment="1">
      <x:alignment vertical="top" wrapText="1"/>
    </x:xf>
    <x:xf numFmtId="0" fontId="3" fillId="3" borderId="3" xfId="0" applyNumberFormat="1" applyFont="1" applyFill="1" applyBorder="1" applyAlignment="1">
      <x:alignment vertical="top"/>
    </x:xf>
    <x:xf numFmtId="0" fontId="0" fillId="0" borderId="4" xfId="0" applyNumberFormat="1" applyFont="1" applyFill="1" applyBorder="1" applyAlignment="1">
      <x:alignment vertical="top" wrapText="1"/>
    </x:xf>
    <x:xf numFmtId="0" fontId="3" fillId="3" borderId="5" xfId="0" applyNumberFormat="1" applyFont="1" applyFill="1" applyBorder="1" applyAlignment="1">
      <x:alignment vertical="top"/>
    </x:xf>
    <x:xf numFmtId="0" fontId="0" fillId="0" borderId="6" xfId="0" applyNumberFormat="1" applyFont="1" applyFill="1" applyBorder="1" applyAlignment="1">
      <x:alignment vertical="top" wrapText="1"/>
    </x:xf>
    <x:xf numFmtId="0" fontId="0" fillId="4" borderId="4" xfId="0" applyNumberFormat="1" applyFont="1" applyFill="1" applyBorder="1" applyAlignment="1">
      <x:alignment vertical="top" wrapText="1"/>
    </x:xf>
    <x:xf numFmtId="0" fontId="4" fillId="2" borderId="0" xfId="0" applyNumberFormat="1" applyFont="1" applyFill="1" applyBorder="1"/>
    <x:xf numFmtId="0" fontId="4" fillId="2" borderId="0" xfId="0" applyNumberFormat="1" applyFont="1" applyFill="1" applyBorder="1" applyAlignment="1">
      <x:alignment horizontal="left"/>
    </x:xf>
    <x:xf numFmtId="0" fontId="0" fillId="5" borderId="0" xfId="0" applyNumberFormat="1" applyFont="1" applyFill="1" applyBorder="1"/>
    <x:xf numFmtId="0" fontId="5" fillId="5" borderId="0"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7" xfId="0" applyNumberFormat="1" applyFont="1" applyFill="1" applyBorder="1" applyAlignment="1">
      <x:alignment horizontal="right"/>
    </x:xf>
    <x:xf numFmtId="0" fontId="5" fillId="5" borderId="8" xfId="0" applyNumberFormat="1" applyFont="1" applyFill="1" applyBorder="1" applyAlignment="1">
      <x:alignment horizontal="right"/>
    </x:xf>
    <x:xf numFmtId="0" fontId="5" fillId="5" borderId="9" xfId="0" applyNumberFormat="1" applyFont="1" applyFill="1" applyBorder="1" applyAlignment="1">
      <x:alignment horizontal="right"/>
    </x:xf>
    <x:xf numFmtId="0" fontId="5" fillId="5" borderId="7" xfId="0" applyNumberFormat="1" applyFont="1" applyFill="1" applyBorder="1" applyAlignment="1">
      <x:alignment horizontal="right" vertical="center"/>
    </x:xf>
    <x:xf numFmtId="0" fontId="5" fillId="5" borderId="8" xfId="0" applyNumberFormat="1" applyFont="1" applyFill="1" applyBorder="1" applyAlignment="1">
      <x:alignment horizontal="right" vertical="center"/>
    </x:xf>
    <x:xf numFmtId="0" fontId="5" fillId="5" borderId="9" xfId="0" applyNumberFormat="1" applyFont="1" applyFill="1" applyBorder="1" applyAlignment="1">
      <x:alignment horizontal="right" vertical="center"/>
    </x:xf>
    <x:xf numFmtId="0" fontId="5" fillId="5" borderId="7" xfId="0" applyNumberFormat="1" applyFont="1" applyFill="1" applyBorder="1" applyAlignment="1">
      <x:alignment horizontal="right" vertical="center" wrapText="1"/>
    </x:xf>
    <x:xf numFmtId="0" fontId="5" fillId="5" borderId="8" xfId="0" applyNumberFormat="1" applyFont="1" applyFill="1" applyBorder="1" applyAlignment="1">
      <x:alignment horizontal="right" vertical="center" wrapText="1"/>
    </x:xf>
    <x:xf numFmtId="0" fontId="5" fillId="5" borderId="9" xfId="0" applyNumberFormat="1" applyFont="1" applyFill="1" applyBorder="1" applyAlignment="1">
      <x:alignment horizontal="right" vertical="center" wrapText="1"/>
    </x:xf>
    <x:xf numFmtId="0" fontId="0" fillId="0" borderId="1" xfId="0" applyNumberFormat="1" applyFont="1" applyFill="1" applyBorder="1"/>
    <x:xf numFmtId="0" fontId="0" fillId="0" borderId="10" xfId="0" applyNumberFormat="1" applyFont="1" applyFill="1" applyBorder="1"/>
    <x:xf numFmtId="0" fontId="0" fillId="0" borderId="2" xfId="0" applyNumberFormat="1" applyFont="1" applyFill="1" applyBorder="1"/>
    <x:xf numFmtId="0" fontId="0" fillId="0" borderId="3" xfId="0" applyNumberFormat="1" applyFont="1" applyFill="1" applyBorder="1"/>
    <x:xf numFmtId="0" fontId="0" fillId="0" borderId="0" xfId="0" applyNumberFormat="1" applyFont="1" applyFill="1" applyBorder="1"/>
    <x:xf numFmtId="0" fontId="0" fillId="0" borderId="4" xfId="0" applyNumberFormat="1" applyFont="1" applyFill="1" applyBorder="1"/>
    <x:xf numFmtId="0" fontId="0" fillId="0" borderId="5" xfId="0" applyNumberFormat="1" applyFont="1" applyFill="1" applyBorder="1"/>
    <x:xf numFmtId="0" fontId="0" fillId="0" borderId="11" xfId="0" applyNumberFormat="1" applyFont="1" applyFill="1" applyBorder="1"/>
    <x:xf numFmtId="0" fontId="0" fillId="0" borderId="6" xfId="0" applyNumberFormat="1" applyFont="1" applyFill="1" applyBorder="1"/>
    <x:xf numFmtId="0" fontId="0" fillId="0" borderId="10" xfId="0" applyNumberFormat="1" applyFont="1" applyFill="1" applyBorder="1" applyAlignment="1">
      <x:alignment wrapText="1"/>
    </x:xf>
    <x:xf numFmtId="0" fontId="0" fillId="0" borderId="2" xfId="0" applyNumberFormat="1" applyFont="1" applyFill="1" applyBorder="1" applyAlignment="1">
      <x:alignment wrapText="1"/>
    </x:xf>
    <x:xf numFmtId="0" fontId="0" fillId="0" borderId="4"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6" xfId="0" applyNumberFormat="1" applyFont="1" applyFill="1" applyBorder="1" applyAlignment="1">
      <x:alignment wrapText="1"/>
    </x:xf>
    <x:xf numFmtId="200" fontId="0" fillId="0" borderId="0" xfId="0" applyNumberFormat="1" applyFont="1" applyFill="1" applyBorder="1"/>
    <x:xf numFmtId="201" fontId="0" fillId="0" borderId="0" xfId="0" applyNumberFormat="1" applyFont="1" applyFill="1" applyBorder="1"/>
    <x:xf numFmtId="200" fontId="0" fillId="0" borderId="10" xfId="0" applyNumberFormat="1" applyFont="1" applyFill="1" applyBorder="1"/>
    <x:xf numFmtId="200" fontId="0" fillId="0" borderId="11" xfId="0" applyNumberFormat="1" applyFont="1" applyFill="1" applyBorder="1"/>
    <x:xf numFmtId="0" fontId="6" fillId="0" borderId="0" xfId="0" applyNumberFormat="1" applyFont="1" applyFill="1" applyBorder="1"/>
    <x:xf numFmtId="200" fontId="6" fillId="0" borderId="0" xfId="0" applyNumberFormat="1" applyFont="1" applyFill="1" applyBorder="1"/>
    <x:xf numFmtId="200" fontId="6" fillId="0" borderId="10" xfId="0" applyNumberFormat="1" applyFont="1" applyFill="1" applyBorder="1"/>
    <x:xf numFmtId="200" fontId="6" fillId="0" borderId="2" xfId="0" applyNumberFormat="1" applyFont="1" applyFill="1" applyBorder="1"/>
    <x:xf numFmtId="200" fontId="6" fillId="0" borderId="4" xfId="0" applyNumberFormat="1" applyFont="1" applyFill="1" applyBorder="1"/>
    <x:xf numFmtId="200" fontId="6" fillId="0" borderId="11" xfId="0" applyNumberFormat="1" applyFont="1" applyFill="1" applyBorder="1"/>
    <x:xf numFmtId="200" fontId="6" fillId="0" borderId="6" xfId="0" applyNumberFormat="1" applyFont="1" applyFill="1" applyBorder="1"/>
    <x:xf numFmtId="202" fontId="0" fillId="0" borderId="0" xfId="0" applyNumberFormat="1" applyFont="1" applyFill="1" applyBorder="1"/>
    <x:xf numFmtId="0" fontId="3" fillId="0" borderId="0" xfId="0" applyNumberFormat="1" applyFont="1" applyFill="1" applyBorder="1"/>
    <x:xf numFmtId="200" fontId="3" fillId="0" borderId="0" xfId="0" applyNumberFormat="1" applyFont="1" applyFill="1" applyBorder="1"/>
    <x:xf numFmtId="0" fontId="3" fillId="0" borderId="12" xfId="0" applyNumberFormat="1" applyFont="1" applyFill="1" applyBorder="1"/>
    <x:xf numFmtId="200" fontId="3" fillId="0" borderId="12" xfId="0" applyNumberFormat="1" applyFont="1" applyFill="1" applyBorder="1"/>
    <x:xf numFmtId="0" fontId="3" fillId="0" borderId="13" xfId="0" applyNumberFormat="1" applyFont="1" applyFill="1" applyBorder="1"/>
    <x:xf numFmtId="200" fontId="3" fillId="0" borderId="13" xfId="0" applyNumberFormat="1" applyFont="1" applyFill="1" applyBorder="1"/>
    <x:xf numFmtId="0" fontId="0" fillId="0" borderId="8" xfId="0" applyNumberFormat="1" applyFont="1" applyFill="1" applyBorder="1"/>
    <x:xf numFmtId="200" fontId="0" fillId="0" borderId="8" xfId="0" applyNumberFormat="1" applyFont="1" applyFill="1" applyBorder="1"/>
    <x:xf numFmtId="0" fontId="3" fillId="0" borderId="8" xfId="0" applyNumberFormat="1" applyFont="1" applyFill="1" applyBorder="1"/>
    <x:xf numFmtId="200" fontId="3" fillId="0" borderId="8" xfId="0" applyNumberFormat="1" applyFont="1" applyFill="1" applyBorder="1"/>
    <x:xf numFmtId="202" fontId="0" fillId="0" borderId="8" xfId="0" applyNumberFormat="1" applyFont="1" applyFill="1" applyBorder="1"/>
    <x:xf numFmtId="201" fontId="0" fillId="0" borderId="8" xfId="0" applyNumberFormat="1" applyFont="1" applyFill="1" applyBorder="1"/>
    <x:xf numFmtId="0" fontId="3" fillId="0" borderId="10" xfId="0" applyNumberFormat="1" applyFont="1" applyFill="1" applyBorder="1"/>
    <x:xf numFmtId="200" fontId="3" fillId="0" borderId="10" xfId="0" applyNumberFormat="1" applyFont="1" applyFill="1" applyBorder="1"/>
    <x:xf numFmtId="0" fontId="0" fillId="4" borderId="0" xfId="0" applyNumberFormat="1" applyFont="1" applyFill="1" applyBorder="1"/>
    <x:xf numFmtId="0" fontId="7" fillId="4" borderId="0" xfId="0" applyNumberFormat="1" applyFont="1" applyFill="1" applyBorder="1"/>
    <x:xf numFmtId="203" fontId="7" fillId="4" borderId="0" xfId="0" applyNumberFormat="1" applyFont="1" applyFill="1" applyBorder="1"/>
    <x:xf numFmtId="202" fontId="7" fillId="4" borderId="0" xfId="0" applyNumberFormat="1" applyFont="1" applyFill="1" applyBorder="1"/>
    <x:xf numFmtId="200" fontId="7" fillId="4" borderId="0" xfId="0" applyNumberFormat="1" applyFont="1" applyFill="1" applyBorder="1"/>
    <x:xf numFmtId="201" fontId="7" fillId="4" borderId="0" xfId="0" applyNumberFormat="1" applyFont="1" applyFill="1" applyBorder="1"/>
    <x:xf numFmtId="204" fontId="7"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top"/>
    </x:xf>
    <x:xf numFmtId="0" fontId="0" fillId="4" borderId="0" xfId="0" applyNumberFormat="1" applyFont="1" applyFill="1" applyBorder="1" applyAlignment="1">
      <x:alignment wrapText="1"/>
    </x:xf>
    <x:xf numFmtId="0" fontId="0" fillId="4" borderId="0" xfId="0" applyNumberFormat="1" applyFont="1" applyFill="1" applyBorder="1" applyAlignment="1">
      <x:alignment vertical="top" wrapText="1"/>
    </x:xf>
    <x:xf numFmtId="0" fontId="3" fillId="4" borderId="1" xfId="0" applyNumberFormat="1" applyFont="1" applyFill="1" applyBorder="1" applyAlignment="1">
      <x:alignment vertical="top"/>
    </x:xf>
    <x:xf numFmtId="0" fontId="0" fillId="4" borderId="10" xfId="0" applyNumberFormat="1" applyFont="1" applyFill="1" applyBorder="1" applyAlignment="1">
      <x:alignment vertical="top" wrapText="1"/>
    </x:xf>
    <x:xf numFmtId="0" fontId="0" fillId="4" borderId="2" xfId="0" applyNumberFormat="1" applyFont="1" applyFill="1" applyBorder="1" applyAlignment="1">
      <x:alignment vertical="top" wrapText="1"/>
    </x:xf>
    <x:xf numFmtId="0" fontId="3" fillId="4" borderId="3" xfId="0" applyNumberFormat="1" applyFont="1" applyFill="1" applyBorder="1" applyAlignment="1">
      <x:alignment vertical="top"/>
    </x:xf>
    <x:xf numFmtId="0" fontId="3" fillId="4" borderId="5" xfId="0" applyNumberFormat="1" applyFont="1" applyFill="1" applyBorder="1" applyAlignment="1">
      <x:alignment vertical="top"/>
    </x:xf>
    <x:xf numFmtId="0" fontId="0" fillId="4" borderId="11" xfId="0" applyNumberFormat="1" applyFont="1" applyFill="1" applyBorder="1" applyAlignment="1">
      <x:alignment vertical="top" wrapText="1"/>
    </x:xf>
    <x:xf numFmtId="0" fontId="0" fillId="4" borderId="6" xfId="0" applyNumberFormat="1" applyFont="1" applyFill="1" applyBorder="1" applyAlignment="1">
      <x:alignment vertical="top" wrapText="1"/>
    </x:xf>
    <x:xf numFmtId="200" fontId="8" fillId="0" borderId="13" xfId="0" applyNumberFormat="1" applyFont="1" applyFill="1" applyBorder="1"/>
    <x:xf numFmtId="202" fontId="6" fillId="0" borderId="0" xfId="0" applyNumberFormat="1" applyFont="1" applyFill="1" applyBorder="1"/>
    <x:xf numFmtId="201" fontId="6" fillId="0" borderId="0" xfId="0" applyNumberFormat="1" applyFont="1" applyFill="1" applyBorder="1"/>
    <x:xf numFmtId="200" fontId="9" fillId="0" borderId="0" xfId="0" applyNumberFormat="1" applyFont="1" applyFill="1" applyBorder="1"/>
    <x:xf numFmtId="200" fontId="5" fillId="0" borderId="13" xfId="0" applyNumberFormat="1" applyFont="1" applyFill="1" applyBorder="1"/>
    <x:xf numFmtId="202" fontId="9" fillId="0" borderId="0" xfId="0" applyNumberFormat="1" applyFont="1" applyFill="1" applyBorder="1"/>
    <x:xf numFmtId="201" fontId="9" fillId="0" borderId="0" xfId="0" applyNumberFormat="1" applyFont="1" applyFill="1" applyBorder="1"/>
    <x:xf numFmtId="200" fontId="9" fillId="0" borderId="11" xfId="0" applyNumberFormat="1" applyFont="1" applyFill="1" applyBorder="1"/>
    <x:xf numFmtId="200" fontId="6" fillId="0" borderId="8" xfId="0" applyNumberFormat="1" applyFont="1" applyFill="1" applyBorder="1"/>
    <x:xf numFmtId="200" fontId="9" fillId="0" borderId="8" xfId="0" applyNumberFormat="1" applyFont="1" applyFill="1" applyBorder="1"/>
    <x:xf numFmtId="200" fontId="8" fillId="0" borderId="8" xfId="0" applyNumberFormat="1" applyFont="1" applyFill="1" applyBorder="1"/>
    <x:xf numFmtId="200" fontId="5" fillId="0" borderId="8" xfId="0" applyNumberFormat="1" applyFont="1" applyFill="1" applyBorder="1"/>
    <x:xf numFmtId="202" fontId="6" fillId="0" borderId="8" xfId="0" applyNumberFormat="1" applyFont="1" applyFill="1" applyBorder="1"/>
    <x:xf numFmtId="202" fontId="9" fillId="0" borderId="8" xfId="0" applyNumberFormat="1" applyFont="1" applyFill="1" applyBorder="1"/>
    <x:xf numFmtId="201" fontId="6" fillId="0" borderId="8" xfId="0" applyNumberFormat="1" applyFont="1" applyFill="1" applyBorder="1"/>
    <x:xf numFmtId="201" fontId="9" fillId="0" borderId="8" xfId="0" applyNumberFormat="1" applyFont="1" applyFill="1" applyBorder="1"/>
    <x:xf numFmtId="200" fontId="8" fillId="0" borderId="10" xfId="0" applyNumberFormat="1" applyFont="1" applyFill="1" applyBorder="1"/>
    <x:xf numFmtId="200" fontId="5" fillId="0" borderId="10" xfId="0" applyNumberFormat="1" applyFont="1" applyFill="1" applyBorder="1"/>
    <x:xf numFmtId="0" fontId="3" fillId="4" borderId="1" xfId="0" applyNumberFormat="1" applyFont="1" applyFill="1" applyBorder="1"/>
    <x:xf numFmtId="0" fontId="0" fillId="4" borderId="10" xfId="0" applyNumberFormat="1" applyFont="1" applyFill="1" applyBorder="1" applyAlignment="1">
      <x:alignment wrapText="1"/>
    </x:xf>
    <x:xf numFmtId="0" fontId="0" fillId="4" borderId="2" xfId="0" applyNumberFormat="1" applyFont="1" applyFill="1" applyBorder="1" applyAlignment="1">
      <x:alignment wrapText="1"/>
    </x:xf>
    <x:xf numFmtId="0" fontId="3" fillId="4" borderId="3" xfId="0" applyNumberFormat="1" applyFont="1" applyFill="1" applyBorder="1"/>
    <x:xf numFmtId="0" fontId="0" fillId="4" borderId="4" xfId="0" applyNumberFormat="1" applyFont="1" applyFill="1" applyBorder="1" applyAlignment="1">
      <x:alignment wrapText="1"/>
    </x:xf>
    <x:xf numFmtId="0" fontId="3" fillId="4" borderId="5" xfId="0" applyNumberFormat="1" applyFont="1" applyFill="1" applyBorder="1"/>
    <x:xf numFmtId="0" fontId="0" fillId="4" borderId="11" xfId="0" applyNumberFormat="1" applyFont="1" applyFill="1" applyBorder="1" applyAlignment="1">
      <x:alignment wrapText="1"/>
    </x:xf>
    <x:xf numFmtId="0" fontId="0" fillId="4" borderId="6" xfId="0" applyNumberFormat="1" applyFont="1" applyFill="1" applyBorder="1" applyAlignment="1">
      <x:alignment wrapText="1"/>
    </x:xf>
    <x:xf numFmtId="200" fontId="4" fillId="2" borderId="0" xfId="0" applyNumberFormat="1" applyFont="1" applyFill="1" applyBorder="1" applyAlignment="1">
      <x:alignment horizontal="left"/>
    </x:xf>
    <x:xf numFmtId="201" fontId="3" fillId="0" borderId="0" xfId="0" applyNumberFormat="1" applyFont="1" applyFill="1" applyBorder="1"/>
    <x:xf numFmtId="201" fontId="3" fillId="0" borderId="12" xfId="0" applyNumberFormat="1" applyFont="1" applyFill="1" applyBorder="1"/>
    <x:xf numFmtId="200" fontId="8" fillId="2" borderId="0" xfId="0" applyNumberFormat="1" applyFont="1" applyFill="1" applyBorder="1" applyAlignment="1">
      <x:alignment horizontal="left"/>
    </x:xf>
    <x:xf numFmtId="0" fontId="8" fillId="2" borderId="0" xfId="0" applyNumberFormat="1" applyFont="1" applyFill="1" applyBorder="1" applyAlignment="1">
      <x:alignment horizontal="left"/>
    </x:xf>
    <x:xf numFmtId="201" fontId="8" fillId="0" borderId="12" xfId="0" applyNumberFormat="1" applyFont="1" applyFill="1" applyBorder="1"/>
    <x:xf numFmtId="200" fontId="5" fillId="2" borderId="0" xfId="0" applyNumberFormat="1" applyFont="1" applyFill="1" applyBorder="1" applyAlignment="1">
      <x:alignment horizontal="left"/>
    </x:xf>
    <x:xf numFmtId="0" fontId="9" fillId="0" borderId="0" xfId="0" applyNumberFormat="1" applyFont="1" applyFill="1" applyBorder="1"/>
    <x:xf numFmtId="0" fontId="5" fillId="2" borderId="0" xfId="0" applyNumberFormat="1" applyFont="1" applyFill="1" applyBorder="1" applyAlignment="1">
      <x:alignment horizontal="left"/>
    </x:xf>
    <x:xf numFmtId="201" fontId="5" fillId="0" borderId="12" xfId="0" applyNumberFormat="1" applyFont="1" applyFill="1" applyBorder="1"/>
    <x:xf numFmtId="0" fontId="4" fillId="2" borderId="8" xfId="0" applyNumberFormat="1" applyFont="1" applyFill="1" applyBorder="1" applyAlignment="1">
      <x:alignment horizontal="left"/>
    </x:xf>
    <x:xf numFmtId="200" fontId="8" fillId="2" borderId="8" xfId="0" applyNumberFormat="1" applyFont="1" applyFill="1" applyBorder="1" applyAlignment="1">
      <x:alignment horizontal="left"/>
    </x:xf>
    <x:xf numFmtId="200" fontId="5" fillId="2" borderId="8" xfId="0" applyNumberFormat="1" applyFont="1" applyFill="1" applyBorder="1" applyAlignment="1">
      <x:alignment horizontal="left"/>
    </x:xf>
    <x:xf numFmtId="0" fontId="6" fillId="0" borderId="8" xfId="0" applyNumberFormat="1" applyFont="1" applyFill="1" applyBorder="1"/>
    <x:xf numFmtId="0" fontId="9" fillId="0" borderId="8" xfId="0" applyNumberFormat="1" applyFont="1" applyFill="1" applyBorder="1"/>
    <x:xf numFmtId="0" fontId="8" fillId="2" borderId="8" xfId="0" applyNumberFormat="1" applyFont="1" applyFill="1" applyBorder="1" applyAlignment="1">
      <x:alignment horizontal="left"/>
    </x:xf>
    <x:xf numFmtId="0" fontId="5" fillId="2" borderId="8" xfId="0" applyNumberFormat="1" applyFont="1" applyFill="1" applyBorder="1" applyAlignment="1">
      <x:alignment horizontal="left"/>
    </x:xf>
    <x:xf numFmtId="201" fontId="8" fillId="0" borderId="10" xfId="0" applyNumberFormat="1" applyFont="1" applyFill="1" applyBorder="1"/>
    <x:xf numFmtId="201" fontId="5" fillId="0" borderId="10" xfId="0" applyNumberFormat="1" applyFont="1" applyFill="1" applyBorder="1"/>
    <x:xf numFmtId="204" fontId="6" fillId="0" borderId="0" xfId="0" applyNumberFormat="1" applyFont="1" applyFill="1" applyBorder="1"/>
    <x:xf numFmtId="204" fontId="0" fillId="0" borderId="0" xfId="0" applyNumberFormat="1" applyFont="1" applyFill="1" applyBorder="1"/>
    <x:xf numFmtId="0" fontId="3" fillId="5" borderId="0" xfId="0" applyNumberFormat="1" applyFont="1" applyFill="1" applyBorder="1"/>
    <x:xf numFmtId="201" fontId="3" fillId="5" borderId="0" xfId="0" applyNumberFormat="1" applyFont="1" applyFill="1" applyBorder="1"/>
    <x:xf numFmtId="201" fontId="5" fillId="5" borderId="8" xfId="0" applyNumberFormat="1" applyFont="1" applyFill="1" applyBorder="1" applyAlignment="1">
      <x:alignment horizontal="right" vertical="center" wrapText="1"/>
    </x:xf>
    <x:xf numFmtId="201" fontId="5" fillId="5" borderId="9" xfId="0" applyNumberFormat="1" applyFont="1" applyFill="1" applyBorder="1" applyAlignment="1">
      <x:alignment horizontal="right" vertical="center" wrapText="1"/>
    </x:xf>
    <x:xf numFmtId="0" fontId="5" fillId="5" borderId="14" xfId="0" applyNumberFormat="1" applyFont="1" applyFill="1" applyBorder="1" applyAlignment="1">
      <x:alignment horizontal="right" vertical="center" wrapText="1"/>
    </x:xf>
    <x:xf numFmtId="201" fontId="5" fillId="5" borderId="14" xfId="0" applyNumberFormat="1" applyFont="1" applyFill="1" applyBorder="1" applyAlignment="1">
      <x:alignment horizontal="right" vertical="center" wrapText="1"/>
    </x:xf>
    <x:xf numFmtId="201" fontId="3" fillId="5" borderId="14" xfId="0" applyNumberFormat="1" applyFont="1" applyFill="1" applyBorder="1"/>
    <x:xf numFmtId="200" fontId="0" fillId="0" borderId="14" xfId="0" applyNumberFormat="1" applyFont="1" applyFill="1" applyBorder="1"/>
    <x:xf numFmtId="0" fontId="0" fillId="0" borderId="14" xfId="0" applyNumberFormat="1" applyFont="1" applyFill="1" applyBorder="1"/>
    <x:xf numFmtId="201" fontId="0" fillId="0" borderId="14" xfId="0" applyNumberFormat="1" applyFont="1" applyFill="1" applyBorder="1"/>
    <x:xf numFmtId="205" fontId="0" fillId="0" borderId="14" xfId="0" applyNumberFormat="1" applyFont="1" applyFill="1" applyBorder="1"/>
    <x:xf numFmtId="0" fontId="0" fillId="0" borderId="14" xfId="0" applyNumberFormat="1" applyFont="1" applyFill="1" applyBorder="1" applyAlignment="1">
      <x:alignment wrapText="1"/>
    </x:xf>
    <x:xf numFmtId="0" fontId="0" fillId="0" borderId="0" xfId="0" applyNumberFormat="1" applyFont="1" applyFill="1" applyBorder="1" applyAlignment="1">
      <x:alignment vertical="center"/>
    </x:xf>
    <x:xf numFmtId="0" fontId="3" fillId="3" borderId="1" xfId="0" applyNumberFormat="1" applyFont="1" applyFill="1" applyBorder="1" applyAlignment="1">
      <x:alignment vertical="center"/>
    </x:xf>
    <x:xf numFmtId="0" fontId="0" fillId="0" borderId="2" xfId="0" applyNumberFormat="1" applyFont="1" applyFill="1" applyBorder="1" applyAlignment="1">
      <x:alignment vertical="center" wrapText="1"/>
    </x:xf>
    <x:xf numFmtId="0" fontId="3" fillId="3" borderId="3" xfId="0" applyNumberFormat="1" applyFont="1" applyFill="1" applyBorder="1" applyAlignment="1">
      <x:alignment vertical="center"/>
    </x:xf>
    <x:xf numFmtId="0" fontId="0" fillId="4" borderId="4" xfId="0" applyNumberFormat="1" applyFont="1" applyFill="1" applyBorder="1" applyAlignment="1">
      <x:alignment vertical="center" wrapText="1"/>
    </x:xf>
    <x:xf numFmtId="200" fontId="6" fillId="0" borderId="0" xfId="0" applyNumberFormat="1" applyFont="1" applyFill="1" applyBorder="1" applyAlignment="1">
      <x:alignment vertical="center"/>
    </x:xf>
    <x:xf numFmtId="0" fontId="0" fillId="0" borderId="4" xfId="0" applyNumberFormat="1" applyFont="1" applyFill="1" applyBorder="1" applyAlignment="1">
      <x:alignment vertical="center" wrapText="1"/>
    </x:xf>
    <x:xf numFmtId="0" fontId="3" fillId="3" borderId="5" xfId="0" applyNumberFormat="1" applyFont="1" applyFill="1" applyBorder="1" applyAlignment="1">
      <x:alignment vertical="center"/>
    </x:xf>
    <x:xf numFmtId="0" fontId="0" fillId="0" borderId="6" xfId="0" applyNumberFormat="1" applyFont="1" applyFill="1" applyBorder="1" applyAlignment="1">
      <x:alignment vertical="center" wrapText="1"/>
    </x:xf>
    <x:xf numFmtId="0" fontId="4" fillId="2" borderId="0" xfId="0" applyNumberFormat="1" applyFont="1" applyFill="1" applyBorder="1" applyAlignment="1">
      <x:alignment horizontal="left" vertical="center"/>
    </x:xf>
    <x:xf numFmtId="0" fontId="0" fillId="0" borderId="1" xfId="0" applyNumberFormat="1" applyFont="1" applyFill="1" applyBorder="1" applyAlignment="1">
      <x:alignment vertical="center"/>
    </x:xf>
    <x:xf numFmtId="0" fontId="0" fillId="0" borderId="10" xfId="0" applyNumberFormat="1" applyFont="1" applyFill="1" applyBorder="1" applyAlignment="1">
      <x:alignment vertical="center" wrapText="1"/>
    </x:xf>
    <x:xf numFmtId="0" fontId="0" fillId="0" borderId="3" xfId="0" applyNumberFormat="1" applyFont="1" applyFill="1" applyBorder="1" applyAlignment="1">
      <x:alignment vertical="center"/>
    </x:xf>
    <x:xf numFmtId="0" fontId="0" fillId="0" borderId="0" xfId="0" applyNumberFormat="1" applyFont="1" applyFill="1" applyBorder="1" applyAlignment="1">
      <x:alignment vertical="center" wrapText="1"/>
    </x:xf>
    <x:xf numFmtId="0" fontId="0" fillId="0" borderId="5" xfId="0" applyNumberFormat="1" applyFont="1" applyFill="1" applyBorder="1" applyAlignment="1">
      <x:alignment vertical="center"/>
    </x:xf>
    <x:xf numFmtId="0" fontId="0" fillId="0" borderId="11" xfId="0" applyNumberFormat="1" applyFont="1" applyFill="1" applyBorder="1" applyAlignment="1">
      <x:alignment vertical="center" wrapText="1"/>
    </x:xf>
    <x:xf numFmtId="200" fontId="0" fillId="0" borderId="10" xfId="0" applyNumberFormat="1" applyFont="1" applyFill="1" applyBorder="1" applyAlignment="1">
      <x:alignment vertical="center"/>
    </x:xf>
    <x:xf numFmtId="200" fontId="6" fillId="0" borderId="10" xfId="0" applyNumberFormat="1" applyFont="1" applyFill="1" applyBorder="1" applyAlignment="1">
      <x:alignment vertical="center"/>
    </x:xf>
    <x:xf numFmtId="200" fontId="6" fillId="0" borderId="2" xfId="0" applyNumberFormat="1" applyFont="1" applyFill="1" applyBorder="1" applyAlignment="1">
      <x:alignment vertical="center"/>
    </x:xf>
    <x:xf numFmtId="201" fontId="0" fillId="0" borderId="0" xfId="0" applyNumberFormat="1" applyFont="1" applyFill="1" applyBorder="1" applyAlignment="1">
      <x:alignment vertical="center"/>
    </x:xf>
    <x:xf numFmtId="200" fontId="6" fillId="0" borderId="4" xfId="0" applyNumberFormat="1" applyFont="1" applyFill="1" applyBorder="1" applyAlignment="1">
      <x:alignment vertical="center"/>
    </x:xf>
    <x:xf numFmtId="200" fontId="0" fillId="0" borderId="11" xfId="0" applyNumberFormat="1" applyFont="1" applyFill="1" applyBorder="1" applyAlignment="1">
      <x:alignment vertical="center"/>
    </x:xf>
    <x:xf numFmtId="200" fontId="6" fillId="0" borderId="11" xfId="0" applyNumberFormat="1" applyFont="1" applyFill="1" applyBorder="1" applyAlignment="1">
      <x:alignment vertical="center"/>
    </x:xf>
    <x:xf numFmtId="200" fontId="6" fillId="0" borderId="6" xfId="0" applyNumberFormat="1" applyFont="1" applyFill="1" applyBorder="1" applyAlignment="1">
      <x:alignment vertical="center"/>
    </x:xf>
    <x:xf numFmtId="0" fontId="0" fillId="0" borderId="11" xfId="0" applyNumberFormat="1" applyFont="1" applyFill="1" applyBorder="1" applyAlignment="1">
      <x:alignment vertical="center"/>
    </x:xf>
    <x:xf numFmtId="0" fontId="0" fillId="0" borderId="8" xfId="0" applyNumberFormat="1" applyFont="1" applyFill="1" applyBorder="1" applyAlignment="1">
      <x:alignment vertical="center"/>
    </x:xf>
    <x:xf numFmtId="200" fontId="0" fillId="0" borderId="8" xfId="0" applyNumberFormat="1" applyFont="1" applyFill="1" applyBorder="1" applyAlignment="1">
      <x:alignment vertical="center"/>
    </x:xf>
    <x:xf numFmtId="0" fontId="3" fillId="0" borderId="8" xfId="0" applyNumberFormat="1" applyFont="1" applyFill="1" applyBorder="1" applyAlignment="1">
      <x:alignment vertical="center"/>
    </x:xf>
    <x:xf numFmtId="200" fontId="3" fillId="0" borderId="8" xfId="0" applyNumberFormat="1" applyFont="1" applyFill="1" applyBorder="1" applyAlignment="1">
      <x:alignment vertical="center"/>
    </x:xf>
    <x:xf numFmtId="202" fontId="0" fillId="0" borderId="8" xfId="0" applyNumberFormat="1" applyFont="1" applyFill="1" applyBorder="1" applyAlignment="1">
      <x:alignment vertical="center"/>
    </x:xf>
    <x:xf numFmtId="201" fontId="0" fillId="0" borderId="8" xfId="0" applyNumberFormat="1" applyFont="1" applyFill="1" applyBorder="1" applyAlignment="1">
      <x:alignment vertical="center"/>
    </x:xf>
    <x:xf numFmtId="0" fontId="0" fillId="0" borderId="10" xfId="0" applyNumberFormat="1" applyFont="1" applyFill="1" applyBorder="1" applyAlignment="1">
      <x:alignment vertical="center"/>
    </x:xf>
    <x:xf numFmtId="0" fontId="3" fillId="0" borderId="10" xfId="0" applyNumberFormat="1" applyFont="1" applyFill="1" applyBorder="1" applyAlignment="1">
      <x:alignment vertical="center"/>
    </x:xf>
    <x:xf numFmtId="200" fontId="3" fillId="0" borderId="10" xfId="0" applyNumberFormat="1" applyFont="1" applyFill="1" applyBorder="1" applyAlignment="1">
      <x:alignment vertical="center"/>
    </x:xf>
    <x:xf numFmtId="203" fontId="7" fillId="4" borderId="0" xfId="0" applyNumberFormat="1" applyFont="1" applyFill="1" applyBorder="1" applyAlignment="1">
      <x:alignment vertical="center"/>
    </x:xf>
    <x:xf numFmtId="202" fontId="7" fillId="4" borderId="0" xfId="0" applyNumberFormat="1" applyFont="1" applyFill="1" applyBorder="1" applyAlignment="1">
      <x:alignment vertical="center"/>
    </x:xf>
    <x:xf numFmtId="200" fontId="7" fillId="4" borderId="0" xfId="0" applyNumberFormat="1" applyFont="1" applyFill="1" applyBorder="1" applyAlignment="1">
      <x:alignment vertical="center"/>
    </x:xf>
    <x:xf numFmtId="201" fontId="7" fillId="4" borderId="0" xfId="0" applyNumberFormat="1" applyFont="1" applyFill="1" applyBorder="1" applyAlignment="1">
      <x:alignment vertical="center"/>
    </x:xf>
    <x:xf numFmtId="204" fontId="7" fillId="4" borderId="0" xfId="0" applyNumberFormat="1" applyFont="1" applyFill="1" applyBorder="1" applyAlignment="1">
      <x:alignment vertical="center"/>
    </x:xf>
    <x:xf numFmtId="0" fontId="3" fillId="4" borderId="1" xfId="0" applyNumberFormat="1" applyFont="1" applyFill="1" applyBorder="1" applyAlignment="1">
      <x:alignment vertical="center"/>
    </x:xf>
    <x:xf numFmtId="0" fontId="0" fillId="4" borderId="10" xfId="0" applyNumberFormat="1" applyFont="1" applyFill="1" applyBorder="1" applyAlignment="1">
      <x:alignment vertical="center" wrapText="1"/>
    </x:xf>
    <x:xf numFmtId="0" fontId="0" fillId="4" borderId="2" xfId="0" applyNumberFormat="1" applyFont="1" applyFill="1" applyBorder="1" applyAlignment="1">
      <x:alignment vertical="center" wrapText="1"/>
    </x:xf>
    <x:xf numFmtId="0" fontId="3" fillId="4" borderId="3" xfId="0" applyNumberFormat="1" applyFont="1" applyFill="1" applyBorder="1" applyAlignment="1">
      <x:alignment vertical="center"/>
    </x:xf>
    <x:xf numFmtId="0" fontId="0" fillId="4" borderId="0" xfId="0" applyNumberFormat="1" applyFont="1" applyFill="1" applyBorder="1" applyAlignment="1">
      <x:alignment vertical="center" wrapText="1"/>
    </x:xf>
    <x:xf numFmtId="0" fontId="3" fillId="4" borderId="5" xfId="0" applyNumberFormat="1" applyFont="1" applyFill="1" applyBorder="1" applyAlignment="1">
      <x:alignment vertical="center"/>
    </x:xf>
    <x:xf numFmtId="0" fontId="0" fillId="4" borderId="11" xfId="0" applyNumberFormat="1" applyFont="1" applyFill="1" applyBorder="1" applyAlignment="1">
      <x:alignment vertical="center" wrapText="1"/>
    </x:xf>
    <x:xf numFmtId="0" fontId="0" fillId="4" borderId="6" xfId="0" applyNumberFormat="1" applyFont="1" applyFill="1" applyBorder="1" applyAlignment="1">
      <x:alignment vertical="center" wrapText="1"/>
    </x:xf>
    <x:xf numFmtId="200" fontId="9" fillId="0" borderId="11" xfId="0" applyNumberFormat="1" applyFont="1" applyFill="1" applyBorder="1" applyAlignment="1">
      <x:alignment vertical="center"/>
    </x:xf>
    <x:xf numFmtId="200" fontId="6" fillId="0" borderId="8" xfId="0" applyNumberFormat="1" applyFont="1" applyFill="1" applyBorder="1" applyAlignment="1">
      <x:alignment vertical="center"/>
    </x:xf>
    <x:xf numFmtId="200" fontId="9" fillId="0" borderId="8" xfId="0" applyNumberFormat="1" applyFont="1" applyFill="1" applyBorder="1" applyAlignment="1">
      <x:alignment vertical="center"/>
    </x:xf>
    <x:xf numFmtId="200" fontId="8" fillId="0" borderId="8" xfId="0" applyNumberFormat="1" applyFont="1" applyFill="1" applyBorder="1" applyAlignment="1">
      <x:alignment vertical="center"/>
    </x:xf>
    <x:xf numFmtId="200" fontId="5" fillId="0" borderId="8" xfId="0" applyNumberFormat="1" applyFont="1" applyFill="1" applyBorder="1" applyAlignment="1">
      <x:alignment vertical="center"/>
    </x:xf>
    <x:xf numFmtId="202" fontId="6" fillId="0" borderId="8" xfId="0" applyNumberFormat="1" applyFont="1" applyFill="1" applyBorder="1" applyAlignment="1">
      <x:alignment vertical="center"/>
    </x:xf>
    <x:xf numFmtId="202" fontId="9" fillId="0" borderId="8" xfId="0" applyNumberFormat="1" applyFont="1" applyFill="1" applyBorder="1" applyAlignment="1">
      <x:alignment vertical="center"/>
    </x:xf>
    <x:xf numFmtId="201" fontId="6" fillId="0" borderId="8" xfId="0" applyNumberFormat="1" applyFont="1" applyFill="1" applyBorder="1" applyAlignment="1">
      <x:alignment vertical="center"/>
    </x:xf>
    <x:xf numFmtId="201" fontId="9" fillId="0" borderId="8" xfId="0" applyNumberFormat="1" applyFont="1" applyFill="1" applyBorder="1" applyAlignment="1">
      <x:alignment vertical="center"/>
    </x:xf>
    <x:xf numFmtId="200" fontId="8" fillId="0" borderId="10" xfId="0" applyNumberFormat="1" applyFont="1" applyFill="1" applyBorder="1" applyAlignment="1">
      <x:alignment vertical="center"/>
    </x:xf>
    <x:xf numFmtId="200" fontId="5" fillId="0" borderId="10" xfId="0" applyNumberFormat="1" applyFont="1" applyFill="1" applyBorder="1" applyAlignment="1">
      <x:alignment vertical="center"/>
    </x:xf>
    <x:xf numFmtId="0" fontId="4" fillId="2" borderId="8" xfId="0" applyNumberFormat="1" applyFont="1" applyFill="1" applyBorder="1" applyAlignment="1">
      <x:alignment horizontal="left" vertical="center"/>
    </x:xf>
    <x:xf numFmtId="200" fontId="8" fillId="2" borderId="8" xfId="0" applyNumberFormat="1" applyFont="1" applyFill="1" applyBorder="1" applyAlignment="1">
      <x:alignment horizontal="left" vertical="center"/>
    </x:xf>
    <x:xf numFmtId="200" fontId="5" fillId="2" borderId="8" xfId="0" applyNumberFormat="1" applyFont="1" applyFill="1" applyBorder="1" applyAlignment="1">
      <x:alignment horizontal="left" vertical="center"/>
    </x:xf>
    <x:xf numFmtId="0" fontId="6" fillId="0" borderId="8" xfId="0" applyNumberFormat="1" applyFont="1" applyFill="1" applyBorder="1" applyAlignment="1">
      <x:alignment vertical="center"/>
    </x:xf>
    <x:xf numFmtId="0" fontId="9" fillId="0" borderId="8" xfId="0" applyNumberFormat="1" applyFont="1" applyFill="1" applyBorder="1" applyAlignment="1">
      <x:alignment vertical="center"/>
    </x:xf>
    <x:xf numFmtId="0" fontId="8" fillId="2" borderId="8" xfId="0" applyNumberFormat="1" applyFont="1" applyFill="1" applyBorder="1" applyAlignment="1">
      <x:alignment horizontal="left" vertical="center"/>
    </x:xf>
    <x:xf numFmtId="0" fontId="5" fillId="2" borderId="8" xfId="0" applyNumberFormat="1" applyFont="1" applyFill="1" applyBorder="1" applyAlignment="1">
      <x:alignment horizontal="left" vertical="center"/>
    </x:xf>
    <x:xf numFmtId="201" fontId="8" fillId="0" borderId="10" xfId="0" applyNumberFormat="1" applyFont="1" applyFill="1" applyBorder="1" applyAlignment="1">
      <x:alignment vertical="center"/>
    </x:xf>
    <x:xf numFmtId="201" fontId="5" fillId="0" borderId="10" xfId="0" applyNumberFormat="1" applyFont="1" applyFill="1" applyBorder="1" applyAlignment="1">
      <x:alignment vertical="center"/>
    </x:xf>
    <x:xf numFmtId="201" fontId="6" fillId="0" borderId="0" xfId="0" applyNumberFormat="1" applyFont="1" applyFill="1" applyBorder="1" applyAlignment="1">
      <x:alignment vertical="center"/>
    </x:xf>
    <x:xf numFmtId="200" fontId="0" fillId="0" borderId="0" xfId="0" applyNumberFormat="1" applyFont="1" applyFill="1" applyBorder="1" applyAlignment="1">
      <x:alignment vertical="center"/>
    </x:xf>
    <x:xf numFmtId="0" fontId="3" fillId="0" borderId="13" xfId="0" applyNumberFormat="1" applyFont="1" applyFill="1" applyBorder="1" applyAlignment="1">
      <x:alignment vertical="center"/>
    </x:xf>
    <x:xf numFmtId="200" fontId="3" fillId="0" borderId="13" xfId="0" applyNumberFormat="1" applyFont="1" applyFill="1" applyBorder="1" applyAlignment="1">
      <x:alignment vertical="center"/>
    </x:xf>
    <x:xf numFmtId="204" fontId="6" fillId="0" borderId="0" xfId="0" applyNumberFormat="1" applyFont="1" applyFill="1" applyBorder="1" applyAlignment="1">
      <x:alignment vertical="center"/>
    </x:xf>
    <x:xf numFmtId="204" fontId="0" fillId="0" borderId="0" xfId="0" applyNumberFormat="1" applyFont="1" applyFill="1" applyBorder="1" applyAlignment="1">
      <x:alignment vertical="center"/>
    </x:xf>
    <x:xf numFmtId="201" fontId="3" fillId="5" borderId="14" xfId="0" applyNumberFormat="1" applyFont="1" applyFill="1" applyBorder="1" applyAlignment="1">
      <x:alignment vertical="center"/>
    </x:xf>
    <x:xf numFmtId="200" fontId="0" fillId="0" borderId="14" xfId="0" applyNumberFormat="1" applyFont="1" applyFill="1" applyBorder="1" applyAlignment="1">
      <x:alignment vertical="center"/>
    </x:xf>
    <x:xf numFmtId="205" fontId="0" fillId="0" borderId="14" xfId="0" applyNumberFormat="1" applyFont="1" applyFill="1" applyBorder="1" applyAlignment="1">
      <x:alignment vertical="center"/>
    </x:xf>
    <x:xf numFmtId="0" fontId="0" fillId="0" borderId="14" xfId="0" applyNumberFormat="1" applyFont="1" applyFill="1" applyBorder="1" applyAlignment="1">
      <x:alignment vertical="center"/>
    </x:xf>
    <x:xf numFmtId="201" fontId="0" fillId="0" borderId="14" xfId="0" applyNumberFormat="1" applyFont="1" applyFill="1" applyBorder="1" applyAlignment="1">
      <x:alignment vertical="center"/>
    </x:xf>
    <x:xf numFmtId="0" fontId="0" fillId="0" borderId="14" xfId="0" applyNumberFormat="1" applyFont="1" applyFill="1" applyBorder="1" applyAlignment="1">
      <x:alignment vertical="center" wrapText="1"/>
    </x:xf>
  </x:cellXfs>
  <x:cellStyles count="1">
    <x:cellStyle name="Normal" xfId="0"/>
  </x:cellStyles>
  <x:dxfs count="2">
    <x:dxf>
      <x:font>
        <x:b/>
        <x:color rgb="FF006100"/>
      </x:font>
      <x:fill>
        <x:patternFill patternType="solid">
          <x:bgColor rgb="FFE2F0D9"/>
        </x:patternFill>
      </x:fill>
    </x:dxf>
    <x:dxf>
      <x:font>
        <x:b/>
        <x:color rgb="FF9C0006"/>
      </x:font>
      <x:fill>
        <x:patternFill patternType="solid">
          <x:bgColor rgb="FFFCE4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7a1ee987dfe4f40" /><Relationship Type="http://schemas.openxmlformats.org/officeDocument/2006/relationships/theme" Target="/xl/theme/theme1.xml" Id="R4f188914279b4f36" /><Relationship Type="http://schemas.openxmlformats.org/officeDocument/2006/relationships/sharedStrings" Target="/xl/sharedStrings.xml" Id="Rf3a6a98282404d22" /><Relationship Type="http://schemas.openxmlformats.org/officeDocument/2006/relationships/worksheet" Target="/xl/worksheets/sheet1.xml" Id="R9b474c0290834aff" /><Relationship Type="http://schemas.openxmlformats.org/officeDocument/2006/relationships/worksheet" Target="/xl/worksheets/sheet2.xml" Id="R30cb75f3a3e940de" /><Relationship Type="http://schemas.openxmlformats.org/officeDocument/2006/relationships/worksheet" Target="/xl/worksheets/sheet3.xml" Id="Ra4bcbf87f3de45d4" /><Relationship Type="http://schemas.openxmlformats.org/officeDocument/2006/relationships/worksheet" Target="/xl/worksheets/sheet4.xml" Id="R7e056f1df7a94af8" /><Relationship Type="http://schemas.openxmlformats.org/officeDocument/2006/relationships/worksheet" Target="/xl/worksheets/sheet5.xml" Id="R7fc448ad367c4d21" /><Relationship Type="http://schemas.openxmlformats.org/officeDocument/2006/relationships/worksheet" Target="/xl/worksheets/sheet6.xml" Id="R80e5784a510741cd" /><Relationship Type="http://schemas.openxmlformats.org/officeDocument/2006/relationships/worksheet" Target="/xl/worksheets/sheet7.xml" Id="R6660886644c54a79" /><Relationship Type="http://schemas.openxmlformats.org/officeDocument/2006/relationships/worksheet" Target="/xl/worksheets/sheet8.xml" Id="R438b3d1164a24f9b" /></Relationships>
</file>

<file path=xl/drawings/_rels/drawing1.xml.rels>&#65279;<?xml version="1.0" encoding="utf-8"?><Relationships xmlns="http://schemas.openxmlformats.org/package/2006/relationships"><Relationship Type="http://schemas.openxmlformats.org/officeDocument/2006/relationships/chart" Target="/xl/drawings/charts/chart1.xml" Id="R13597b1ee6844333"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Reported Energy economics ($mm)</a:t>
            </a:r>
          </a:p>
        </c:rich>
      </c:tx>
      <c:overlay val="0"/>
    </c:title>
    <c:plotArea>
      <c:lineChart>
        <c:grouping val="standard"/>
        <c:varyColors val="0"/>
        <c:ser>
          <c:idx val="0"/>
          <c:order val="0"/>
          <c:tx>
            <c:v>Energy revenue</c:v>
          </c:tx>
          <c:marker>
            <c:symbol val="none"/>
          </c:marker>
          <c:cat>
            <c:strRef>
              <c:f>'Cover'!$F$5:$F$7</c:f>
              <c:strCache>
                <c:ptCount val="0"/>
              </c:strCache>
            </c:strRef>
          </c:cat>
          <c:val>
            <c:numRef>
              <c:f>'Cover'!$G$5:$G$7</c:f>
              <c:numCache>
                <c:formatCode>$#,##0;[Red]($#,##0);-</c:formatCode>
                <c:ptCount val="0"/>
              </c:numCache>
            </c:numRef>
          </c:val>
          <c:smooth val="0"/>
        </c:ser>
        <c:ser>
          <c:idx val="1"/>
          <c:order val="1"/>
          <c:tx>
            <c:v>Energy gross profit</c:v>
          </c:tx>
          <c:marker>
            <c:symbol val="none"/>
          </c:marker>
          <c:cat>
            <c:strRef>
              <c:f>'Cover'!$F$5:$F$7</c:f>
              <c:strCache>
                <c:ptCount val="0"/>
              </c:strCache>
            </c:strRef>
          </c:cat>
          <c:val>
            <c:numRef>
              <c:f>'Cover'!$H$5:$H$7</c:f>
              <c:numCache>
                <c:formatCode>$#,##0;[Red]($#,##0);-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4</xdr:row>
      <xdr:rowOff>0</xdr:rowOff>
    </xdr:from>
    <xdr:to>
      <xdr:col>9</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3597b1ee6844333"/>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9cf9566391034c2a"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96" hidden="0" customWidth="1"/>
    <x:col min="3" max="3" width="27" hidden="0" customWidth="1"/>
    <x:col min="4" max="4" width="52" hidden="0" customWidth="1"/>
    <x:col min="5" max="5" width="4" hidden="0" customWidth="1"/>
    <x:col min="6" max="6" width="30" hidden="0" customWidth="1"/>
    <x:col min="7" max="7" width="18" hidden="0" customWidth="1"/>
    <x:col min="8" max="8" width="18" hidden="0" customWidth="1"/>
    <x:col min="9" max="9" width="18" hidden="0" customWidth="1"/>
  </x:cols>
  <x:sheetData>
    <x:row r="1" ht="26" customHeight="1">
      <x:c r="A1" s="4" t="str">
        <x:v>Tesla Public Markets Model</x:v>
      </x:c>
      <x:c r="B1" s="4"/>
      <x:c r="C1" s="4"/>
      <x:c r="D1" s="4"/>
      <x:c r="E1" s="4"/>
      <x:c r="F1" s="4"/>
      <x:c r="G1" s="4"/>
      <x:c r="H1" s="4"/>
      <x:c r="I1" s="4"/>
    </x:row>
    <x:row r="2" ht="32" customHeight="1">
      <x:c r="A2" s="7" t="str">
        <x:v>Source-linked operating model and illustrative DCF | USD millions except percentages, GWh and multiples | Data through 30 June 2026</x:v>
      </x:c>
      <x:c r="B2" s="7"/>
      <x:c r="C2" s="7"/>
      <x:c r="D2" s="7"/>
      <x:c r="E2" s="7"/>
      <x:c r="F2" s="7"/>
      <x:c r="G2" s="7"/>
      <x:c r="H2" s="7"/>
      <x:c r="I2" s="7"/>
    </x:row>
    <x:row r="3">
      <x:c r="A3" s="153"/>
      <x:c r="B3" s="153"/>
      <x:c r="C3" s="153"/>
      <x:c r="D3" s="153"/>
      <x:c r="E3" s="153"/>
      <x:c r="F3" s="153"/>
      <x:c r="G3" s="153"/>
      <x:c r="H3" s="153"/>
      <x:c r="I3" s="153"/>
    </x:row>
    <x:row r="4" ht="26.399999618530273" hidden="0" customHeight="1">
      <x:c r="A4" s="154" t="str">
        <x:v>Purpose</x:v>
      </x:c>
      <x:c r="B4" s="155" t="str">
        <x:v>A transparent public-source modelling work sample. It demonstrates reported-data reconciliation, driver-based forecasting, an unlevered cash-flow build and valuation sensitivity.</x:v>
      </x:c>
      <x:c r="C4" s="153"/>
      <x:c r="D4" s="153"/>
      <x:c r="E4" s="153"/>
      <x:c r="F4" s="153" t="str">
        <x:v>Year</x:v>
      </x:c>
      <x:c r="G4" s="153" t="str">
        <x:v>Energy revenue</x:v>
      </x:c>
      <x:c r="H4" s="153" t="str">
        <x:v>Energy gross profit</x:v>
      </x:c>
      <x:c r="I4" s="153"/>
    </x:row>
    <x:row r="5" ht="26.399999618530273" hidden="0" customHeight="1">
      <x:c r="A5" s="156" t="str">
        <x:v>Scope</x:v>
      </x:c>
      <x:c r="B5" s="157" t="str">
        <x:v>Tesla consolidated operating model, with a separately driver-based Energy Generation &amp; Storage schedule. This is educational research, not investment advice, a recommendation or a price target.</x:v>
      </x:c>
      <x:c r="C5" s="153"/>
      <x:c r="D5" s="153"/>
      <x:c r="E5" s="153"/>
      <x:c r="F5" s="153" t="str">
        <x:v>2023A</x:v>
      </x:c>
      <x:c r="G5" s="158" t="n">
        <x:f>'Model'!B17</x:f>
        <x:v>6035</x:v>
      </x:c>
      <x:c r="H5" s="158" t="n">
        <x:f>'Model'!B27</x:f>
        <x:v>1141</x:v>
      </x:c>
      <x:c r="I5" s="153"/>
    </x:row>
    <x:row r="6" ht="26.399999618530273" hidden="0" customHeight="1">
      <x:c r="A6" s="156" t="str">
        <x:v>Valuation convention</x:v>
      </x:c>
      <x:c r="B6" s="157" t="str">
        <x:v>The DCF presents an illustrative enterprise-value range only. No per-share value, target price, rating or intended transaction is published.</x:v>
      </x:c>
      <x:c r="C6" s="153"/>
      <x:c r="D6" s="153"/>
      <x:c r="E6" s="153"/>
      <x:c r="F6" s="153" t="str">
        <x:v>2024A</x:v>
      </x:c>
      <x:c r="G6" s="158" t="n">
        <x:f>'Model'!C17</x:f>
        <x:v>10086</x:v>
      </x:c>
      <x:c r="H6" s="158" t="n">
        <x:f>'Model'!C27</x:f>
        <x:v>2640</x:v>
      </x:c>
      <x:c r="I6" s="153"/>
    </x:row>
    <x:row r="7" ht="26.399999618530273" hidden="0" customHeight="1">
      <x:c r="A7" s="156" t="str">
        <x:v>Key boundary</x:v>
      </x:c>
      <x:c r="B7" s="157" t="str">
        <x:v>Tesla reports Energy Generation &amp; Storage revenue, cost of revenue and gross profit, but does not disclose segment operating profit, capex or cash flow. The model does not allocate group costs or cash flow to the segment.</x:v>
      </x:c>
      <x:c r="C7" s="153"/>
      <x:c r="D7" s="153"/>
      <x:c r="E7" s="153"/>
      <x:c r="F7" s="153" t="str">
        <x:v>2025A</x:v>
      </x:c>
      <x:c r="G7" s="158" t="n">
        <x:f>'Model'!D17</x:f>
        <x:v>12771</x:v>
      </x:c>
      <x:c r="H7" s="158" t="n">
        <x:f>'Model'!D27</x:f>
        <x:v>3802</x:v>
      </x:c>
      <x:c r="I7" s="153"/>
    </x:row>
    <x:row r="8" ht="26.399999618530273" hidden="0" customHeight="1">
      <x:c r="A8" s="156" t="str">
        <x:v>As-of date</x:v>
      </x:c>
      <x:c r="B8" s="157" t="str">
        <x:v>Reported financial data: FY2023–FY2025 and H1 2026. Forecast periods: FY2026E–FY2030E. All forward inputs are illustrative and editable.</x:v>
      </x:c>
      <x:c r="C8" s="153"/>
      <x:c r="D8" s="153"/>
      <x:c r="E8" s="153"/>
      <x:c r="F8" s="153"/>
      <x:c r="G8" s="153"/>
      <x:c r="H8" s="153"/>
      <x:c r="I8" s="153"/>
    </x:row>
    <x:row r="9" ht="15" hidden="0" customHeight="1">
      <x:c r="A9" s="156" t="str">
        <x:v>Ownership disclosure</x:v>
      </x:c>
      <x:c r="B9" s="159" t="str">
        <x:v>The author has been a Tesla shareholder for approximately eight years and may hold Tesla securities when the work is reviewed.</x:v>
      </x:c>
      <x:c r="C9" s="153"/>
      <x:c r="D9" s="153"/>
      <x:c r="E9" s="153"/>
      <x:c r="F9" s="153"/>
      <x:c r="G9" s="153"/>
      <x:c r="H9" s="153"/>
      <x:c r="I9" s="153"/>
    </x:row>
    <x:row r="10" ht="26.399999618530273" hidden="0" customHeight="1">
      <x:c r="A10" s="160" t="str">
        <x:v>Model convention</x:v>
      </x:c>
      <x:c r="B10" s="161" t="str">
        <x:v>Blue font = editable assumption. Green font = cross-sheet link. Black font = same-sheet formula. Historical source data is hardcoded only on the Historical tab.</x:v>
      </x:c>
      <x:c r="C10" s="153"/>
      <x:c r="D10" s="153"/>
      <x:c r="E10" s="153"/>
      <x:c r="F10" s="153"/>
      <x:c r="G10" s="153"/>
      <x:c r="H10" s="153"/>
      <x:c r="I10" s="153"/>
    </x:row>
    <x:row r="11">
      <x:c r="A11" s="153"/>
      <x:c r="B11" s="153"/>
      <x:c r="C11" s="153"/>
      <x:c r="D11" s="153"/>
      <x:c r="E11" s="153"/>
      <x:c r="F11" s="153"/>
      <x:c r="G11" s="153"/>
      <x:c r="H11" s="153"/>
      <x:c r="I11" s="153"/>
    </x:row>
    <x:row r="12">
      <x:c r="A12" s="153"/>
      <x:c r="B12" s="153"/>
      <x:c r="C12" s="153"/>
      <x:c r="D12" s="153"/>
      <x:c r="E12" s="153"/>
      <x:c r="F12" s="153"/>
      <x:c r="G12" s="153"/>
      <x:c r="H12" s="153"/>
      <x:c r="I12" s="153"/>
    </x:row>
    <x:row r="13">
      <x:c r="A13" s="162" t="str">
        <x:v>Workbook map</x:v>
      </x:c>
      <x:c r="B13" s="162"/>
      <x:c r="C13" s="162"/>
      <x:c r="D13" s="162"/>
      <x:c r="E13" s="162"/>
      <x:c r="F13" s="162"/>
      <x:c r="G13" s="162"/>
      <x:c r="H13" s="162"/>
      <x:c r="I13" s="162"/>
    </x:row>
    <x:row r="14" ht="15" hidden="0" customHeight="1">
      <x:c r="A14" s="33" t="str">
        <x:v>Sheet</x:v>
      </x:c>
      <x:c r="B14" s="34" t="str">
        <x:v>Purpose</x:v>
      </x:c>
      <x:c r="C14" s="35" t="str">
        <x:v>Start here</x:v>
      </x:c>
      <x:c r="D14" s="153"/>
      <x:c r="E14" s="153"/>
      <x:c r="F14" s="153"/>
      <x:c r="G14" s="153"/>
      <x:c r="H14" s="153"/>
      <x:c r="I14" s="153"/>
    </x:row>
    <x:row r="15" ht="26.399999618530273" hidden="0" customHeight="1">
      <x:c r="A15" s="163" t="str">
        <x:v>Historical</x:v>
      </x:c>
      <x:c r="B15" s="164" t="str">
        <x:v>Reported income statement, cash-flow and balance-sheet snapshots</x:v>
      </x:c>
      <x:c r="C15" s="155" t="str">
        <x:v>Source IDs and reported annual history</x:v>
      </x:c>
      <x:c r="D15" s="153"/>
      <x:c r="E15" s="153"/>
      <x:c r="F15" s="153"/>
      <x:c r="G15" s="153"/>
      <x:c r="H15" s="153"/>
      <x:c r="I15" s="153"/>
    </x:row>
    <x:row r="16" ht="15" hidden="0" customHeight="1">
      <x:c r="A16" s="165" t="str">
        <x:v>Assumptions</x:v>
      </x:c>
      <x:c r="B16" s="166" t="str">
        <x:v>All illustrative forward drivers and DCF parameters</x:v>
      </x:c>
      <x:c r="C16" s="159" t="str">
        <x:v>Blue-font cells only</x:v>
      </x:c>
      <x:c r="D16" s="153"/>
      <x:c r="E16" s="153"/>
      <x:c r="F16" s="153"/>
      <x:c r="G16" s="153"/>
      <x:c r="H16" s="153"/>
      <x:c r="I16" s="153"/>
    </x:row>
    <x:row r="17" ht="15" hidden="0" customHeight="1">
      <x:c r="A17" s="165" t="str">
        <x:v>2026 Bridge</x:v>
      </x:c>
      <x:c r="B17" s="166" t="str">
        <x:v>H1 2026 actual plus H2 2026 illustrative bridge</x:v>
      </x:c>
      <x:c r="C17" s="159" t="str">
        <x:v>No hidden annualisation</x:v>
      </x:c>
      <x:c r="D17" s="153"/>
      <x:c r="E17" s="153"/>
      <x:c r="F17" s="153"/>
      <x:c r="G17" s="153"/>
      <x:c r="H17" s="153"/>
      <x:c r="I17" s="153"/>
    </x:row>
    <x:row r="18" ht="26.399999618530273" hidden="0" customHeight="1">
      <x:c r="A18" s="165" t="str">
        <x:v>Model</x:v>
      </x:c>
      <x:c r="B18" s="166" t="str">
        <x:v>Driver-based operating model and unlevered FCF</x:v>
      </x:c>
      <x:c r="C18" s="159" t="str">
        <x:v>Revenue, margin and cash conversion</x:v>
      </x:c>
      <x:c r="D18" s="153"/>
      <x:c r="E18" s="153"/>
      <x:c r="F18" s="153"/>
      <x:c r="G18" s="153"/>
      <x:c r="H18" s="153"/>
      <x:c r="I18" s="153"/>
    </x:row>
    <x:row r="19" ht="15" hidden="0" customHeight="1">
      <x:c r="A19" s="165" t="str">
        <x:v>DCF</x:v>
      </x:c>
      <x:c r="B19" s="166" t="str">
        <x:v>Enterprise-value range and formula-driven sensitivity</x:v>
      </x:c>
      <x:c r="C19" s="159" t="str">
        <x:v>WACC and terminal growth</x:v>
      </x:c>
      <x:c r="D19" s="153"/>
      <x:c r="E19" s="153"/>
      <x:c r="F19" s="153"/>
      <x:c r="G19" s="153"/>
      <x:c r="H19" s="153"/>
      <x:c r="I19" s="153"/>
    </x:row>
    <x:row r="20" ht="15" hidden="0" customHeight="1">
      <x:c r="A20" s="165" t="str">
        <x:v>Checks</x:v>
      </x:c>
      <x:c r="B20" s="166" t="str">
        <x:v>Readable tie-outs and scope controls</x:v>
      </x:c>
      <x:c r="C20" s="159" t="str">
        <x:v>Model status must be OK</x:v>
      </x:c>
      <x:c r="D20" s="153"/>
      <x:c r="E20" s="153"/>
      <x:c r="F20" s="153"/>
      <x:c r="G20" s="153"/>
      <x:c r="H20" s="153"/>
      <x:c r="I20" s="153"/>
    </x:row>
    <x:row r="21" ht="15" hidden="0" customHeight="1">
      <x:c r="A21" s="167" t="str">
        <x:v>Sources</x:v>
      </x:c>
      <x:c r="B21" s="168" t="str">
        <x:v>Primary filing/source register</x:v>
      </x:c>
      <x:c r="C21" s="161" t="str">
        <x:v>Trace each source ID</x:v>
      </x:c>
      <x:c r="D21" s="153"/>
      <x:c r="E21" s="153"/>
      <x:c r="F21" s="153"/>
      <x:c r="G21" s="153"/>
      <x:c r="H21" s="153"/>
      <x:c r="I21" s="153"/>
    </x:row>
    <x:row r="22">
      <x:c r="A22" s="153"/>
      <x:c r="B22" s="153"/>
      <x:c r="C22" s="153"/>
      <x:c r="D22" s="153"/>
      <x:c r="E22" s="153"/>
      <x:c r="F22" s="153"/>
      <x:c r="G22" s="153"/>
      <x:c r="H22" s="153"/>
      <x:c r="I22" s="153"/>
    </x:row>
    <x:row r="23">
      <x:c r="A23" s="153"/>
      <x:c r="B23" s="153"/>
      <x:c r="C23" s="153"/>
      <x:c r="D23" s="153"/>
      <x:c r="E23" s="153"/>
      <x:c r="F23" s="153"/>
      <x:c r="G23" s="153"/>
      <x:c r="H23" s="153"/>
      <x:c r="I23" s="153"/>
    </x:row>
    <x:row r="24" ht="15" hidden="0" customHeight="1">
      <x:c r="A24" s="33" t="str">
        <x:v>Key historical evidence</x:v>
      </x:c>
      <x:c r="B24" s="34" t="str">
        <x:v>2025A</x:v>
      </x:c>
      <x:c r="C24" s="34" t="str">
        <x:v>Q2 2026A</x:v>
      </x:c>
      <x:c r="D24" s="35" t="str">
        <x:v>Model treatment</x:v>
      </x:c>
      <x:c r="E24" s="153"/>
      <x:c r="F24" s="33" t="str">
        <x:v>Metric</x:v>
      </x:c>
      <x:c r="G24" s="34" t="str">
        <x:v>2025A</x:v>
      </x:c>
      <x:c r="H24" s="35" t="str">
        <x:v>2030E</x:v>
      </x:c>
      <x:c r="I24" s="153"/>
    </x:row>
    <x:row r="25" ht="26.399999618530273" hidden="0" customHeight="1">
      <x:c r="A25" s="163" t="str">
        <x:v>Energy Generation &amp; Storage revenue</x:v>
      </x:c>
      <x:c r="B25" s="169" t="n">
        <x:v>12771</x:v>
      </x:c>
      <x:c r="C25" s="169" t="n">
        <x:v>3139</x:v>
      </x:c>
      <x:c r="D25" s="155" t="str">
        <x:v>Segment revenue is independently modelled; H2 2026 is a visible bridge.</x:v>
      </x:c>
      <x:c r="E25" s="153"/>
      <x:c r="F25" s="163" t="str">
        <x:v>Total revenue</x:v>
      </x:c>
      <x:c r="G25" s="170" t="n">
        <x:f>'Model'!D13</x:f>
        <x:v>94827</x:v>
      </x:c>
      <x:c r="H25" s="171" t="n">
        <x:f>'Model'!I13</x:f>
        <x:v>166918.27131750347</x:v>
      </x:c>
      <x:c r="I25" s="153"/>
    </x:row>
    <x:row r="26" ht="26.399999618530273" hidden="0" customHeight="1">
      <x:c r="A26" s="165" t="str">
        <x:v>Energy Generation &amp; Storage gross margin</x:v>
      </x:c>
      <x:c r="B26" s="172" t="n">
        <x:v>0.2977</x:v>
      </x:c>
      <x:c r="C26" s="172" t="n">
        <x:v>0.2039</x:v>
      </x:c>
      <x:c r="D26" s="159" t="str">
        <x:v>Forward margin is a separate assumption; reported manufacturing credits are disclosed in Sources.</x:v>
      </x:c>
      <x:c r="E26" s="153"/>
      <x:c r="F26" s="165" t="str">
        <x:v>Energy segment revenue</x:v>
      </x:c>
      <x:c r="G26" s="158" t="n">
        <x:f>'Model'!D17</x:f>
        <x:v>12771</x:v>
      </x:c>
      <x:c r="H26" s="173" t="n">
        <x:f>'Model'!I17</x:f>
        <x:v>26859.016469249997</x:v>
      </x:c>
      <x:c r="I26" s="153"/>
    </x:row>
    <x:row r="27" ht="26.399999618530273" hidden="0" customHeight="1">
      <x:c r="A27" s="167" t="str">
        <x:v>Group capital expenditure</x:v>
      </x:c>
      <x:c r="B27" s="174" t="n">
        <x:v>8527</x:v>
      </x:c>
      <x:c r="C27" s="174" t="n">
        <x:v>8282</x:v>
      </x:c>
      <x:c r="D27" s="161" t="str">
        <x:v>Forward capex is modelled at group level only; it is never assigned to Energy.</x:v>
      </x:c>
      <x:c r="E27" s="153"/>
      <x:c r="F27" s="167" t="str">
        <x:v>Unlevered FCF</x:v>
      </x:c>
      <x:c r="G27" s="175" t="n">
        <x:f>'Model'!D51</x:f>
        <x:v>6220</x:v>
      </x:c>
      <x:c r="H27" s="176" t="n">
        <x:f>'Model'!I51</x:f>
        <x:v>8950.962036454615</x:v>
      </x:c>
      <x:c r="I27" s="153"/>
    </x:row>
  </x:sheetData>
  <x:mergeCells>
    <x:mergeCell ref="A1:I1"/>
    <x:mergeCell ref="A2:I2"/>
    <x:mergeCell ref="A13:I13"/>
  </x:mergeCells>
  <x:pageMargins left="0.7" right="0.7" top="0.75" bottom="0.75" header="0.3" footer="0.3"/>
  <x:drawing xmlns:r="http://schemas.openxmlformats.org/officeDocument/2006/relationships" r:id="R9cf9566391034c2a"/>
</x:worksheet>
</file>

<file path=xl/worksheets/sheet2.xml><?xml version="1.0" encoding="utf-8"?>
<x:worksheet xmlns:x="http://schemas.openxmlformats.org/spreadsheetml/2006/main">
  <x:sheetViews>
    <x:sheetView showGridLines="0" workbookViewId="0"/>
  </x:sheetViews>
  <x:sheetFormatPr defaultRowHeight="15"/>
  <x:cols>
    <x:col min="1" max="1" width="46" hidden="0" customWidth="1"/>
    <x:col min="2" max="2" width="16" hidden="0" customWidth="1"/>
    <x:col min="3" max="3" width="16" hidden="0" customWidth="1"/>
    <x:col min="4" max="4" width="18" hidden="0" customWidth="1"/>
    <x:col min="5" max="5" width="16" hidden="0" customWidth="1"/>
    <x:col min="6" max="6" width="4" hidden="0" customWidth="1"/>
    <x:col min="7" max="7" width="4" hidden="0" customWidth="1"/>
    <x:col min="8" max="8" width="4" hidden="0" customWidth="1"/>
    <x:col min="9" max="9" width="4" hidden="0" customWidth="1"/>
  </x:cols>
  <x:sheetData>
    <x:row r="1" ht="26" customHeight="1">
      <x:c r="A1" s="4" t="str">
        <x:v>Historical Financials</x:v>
      </x:c>
      <x:c r="B1" s="4"/>
      <x:c r="C1" s="4"/>
      <x:c r="D1" s="4"/>
      <x:c r="E1" s="4"/>
      <x:c r="F1" s="4"/>
      <x:c r="G1" s="4"/>
      <x:c r="H1" s="4"/>
      <x:c r="I1" s="4"/>
    </x:row>
    <x:row r="2" ht="32" customHeight="1">
      <x:c r="A2" s="7" t="str">
        <x:v>Reported Tesla consolidated financials. Amounts are USD millions, except margins and GWh. Source IDs map to the Sources tab.</x:v>
      </x:c>
      <x:c r="B2" s="7"/>
      <x:c r="C2" s="7"/>
      <x:c r="D2" s="7"/>
      <x:c r="E2" s="7"/>
      <x:c r="F2" s="7"/>
      <x:c r="G2" s="7"/>
      <x:c r="H2" s="7"/>
      <x:c r="I2" s="7"/>
    </x:row>
    <x:row r="3">
      <x:c r="A3" s="153"/>
      <x:c r="B3" s="153"/>
      <x:c r="C3" s="153"/>
      <x:c r="D3" s="153"/>
      <x:c r="E3" s="153"/>
      <x:c r="F3" s="153"/>
      <x:c r="G3" s="153"/>
      <x:c r="H3" s="153"/>
      <x:c r="I3" s="153"/>
    </x:row>
    <x:row r="4">
      <x:c r="A4" s="162" t="str">
        <x:v>Consolidated income statement</x:v>
      </x:c>
      <x:c r="B4" s="162"/>
      <x:c r="C4" s="162"/>
      <x:c r="D4" s="162"/>
      <x:c r="E4" s="162"/>
      <x:c r="F4" s="162"/>
      <x:c r="G4" s="162"/>
      <x:c r="H4" s="162"/>
      <x:c r="I4" s="162"/>
    </x:row>
    <x:row r="5">
      <x:c r="A5" s="33" t="str">
        <x:v>Metric</x:v>
      </x:c>
      <x:c r="B5" s="34" t="str">
        <x:v>2023A</x:v>
      </x:c>
      <x:c r="C5" s="34" t="str">
        <x:v>2024A</x:v>
      </x:c>
      <x:c r="D5" s="34" t="str">
        <x:v>2025A</x:v>
      </x:c>
      <x:c r="E5" s="35" t="str">
        <x:v>Source ID</x:v>
      </x:c>
      <x:c r="F5" s="153"/>
      <x:c r="G5" s="153"/>
      <x:c r="H5" s="153"/>
      <x:c r="I5" s="153"/>
    </x:row>
    <x:row r="6">
      <x:c r="A6" s="177" t="str">
        <x:v>Automotive sales</x:v>
      </x:c>
      <x:c r="B6" s="174" t="n">
        <x:v>78509</x:v>
      </x:c>
      <x:c r="C6" s="174" t="n">
        <x:v>72480</x:v>
      </x:c>
      <x:c r="D6" s="174" t="n">
        <x:v>65821</x:v>
      </x:c>
      <x:c r="E6" s="177" t="str">
        <x:v>TSLA-01</x:v>
      </x:c>
      <x:c r="F6" s="153"/>
      <x:c r="G6" s="153"/>
      <x:c r="H6" s="153"/>
      <x:c r="I6" s="153"/>
    </x:row>
    <x:row r="7">
      <x:c r="A7" s="178" t="str">
        <x:v>Automotive regulatory credits</x:v>
      </x:c>
      <x:c r="B7" s="179" t="n">
        <x:v>1790</x:v>
      </x:c>
      <x:c r="C7" s="179" t="n">
        <x:v>2763</x:v>
      </x:c>
      <x:c r="D7" s="179" t="n">
        <x:v>1993</x:v>
      </x:c>
      <x:c r="E7" s="178" t="str">
        <x:v>TSLA-01</x:v>
      </x:c>
      <x:c r="F7" s="153"/>
      <x:c r="G7" s="153"/>
      <x:c r="H7" s="153"/>
      <x:c r="I7" s="153"/>
    </x:row>
    <x:row r="8">
      <x:c r="A8" s="178" t="str">
        <x:v>Automotive leasing</x:v>
      </x:c>
      <x:c r="B8" s="179" t="n">
        <x:v>2120</x:v>
      </x:c>
      <x:c r="C8" s="179" t="n">
        <x:v>1827</x:v>
      </x:c>
      <x:c r="D8" s="179" t="n">
        <x:v>1712</x:v>
      </x:c>
      <x:c r="E8" s="178" t="str">
        <x:v>TSLA-01</x:v>
      </x:c>
      <x:c r="F8" s="153"/>
      <x:c r="G8" s="153"/>
      <x:c r="H8" s="153"/>
      <x:c r="I8" s="153"/>
    </x:row>
    <x:row r="9">
      <x:c r="A9" s="180" t="str">
        <x:v>Total automotive revenue</x:v>
      </x:c>
      <x:c r="B9" s="181" t="n">
        <x:v>82419</x:v>
      </x:c>
      <x:c r="C9" s="181" t="n">
        <x:v>77070</x:v>
      </x:c>
      <x:c r="D9" s="181" t="n">
        <x:v>69526</x:v>
      </x:c>
      <x:c r="E9" s="180" t="str">
        <x:v>TSLA-01</x:v>
      </x:c>
      <x:c r="F9" s="153"/>
      <x:c r="G9" s="153"/>
      <x:c r="H9" s="153"/>
      <x:c r="I9" s="153"/>
    </x:row>
    <x:row r="10">
      <x:c r="A10" s="178" t="str">
        <x:v>Energy Generation &amp; Storage revenue</x:v>
      </x:c>
      <x:c r="B10" s="179" t="n">
        <x:v>6035</x:v>
      </x:c>
      <x:c r="C10" s="179" t="n">
        <x:v>10086</x:v>
      </x:c>
      <x:c r="D10" s="179" t="n">
        <x:v>12771</x:v>
      </x:c>
      <x:c r="E10" s="178" t="str">
        <x:v>TSLA-01</x:v>
      </x:c>
      <x:c r="F10" s="153"/>
      <x:c r="G10" s="153"/>
      <x:c r="H10" s="153"/>
      <x:c r="I10" s="153"/>
    </x:row>
    <x:row r="11">
      <x:c r="A11" s="178" t="str">
        <x:v>Services &amp; other revenue</x:v>
      </x:c>
      <x:c r="B11" s="179" t="n">
        <x:v>8319</x:v>
      </x:c>
      <x:c r="C11" s="179" t="n">
        <x:v>10534</x:v>
      </x:c>
      <x:c r="D11" s="179" t="n">
        <x:v>12530</x:v>
      </x:c>
      <x:c r="E11" s="178" t="str">
        <x:v>TSLA-01</x:v>
      </x:c>
      <x:c r="F11" s="153"/>
      <x:c r="G11" s="153"/>
      <x:c r="H11" s="153"/>
      <x:c r="I11" s="153"/>
    </x:row>
    <x:row r="12">
      <x:c r="A12" s="180" t="str">
        <x:v>Total revenue</x:v>
      </x:c>
      <x:c r="B12" s="181" t="n">
        <x:v>96773</x:v>
      </x:c>
      <x:c r="C12" s="181" t="n">
        <x:v>97690</x:v>
      </x:c>
      <x:c r="D12" s="181" t="n">
        <x:v>94827</x:v>
      </x:c>
      <x:c r="E12" s="180" t="str">
        <x:v>TSLA-01</x:v>
      </x:c>
      <x:c r="F12" s="153"/>
      <x:c r="G12" s="153"/>
      <x:c r="H12" s="153"/>
      <x:c r="I12" s="153"/>
    </x:row>
    <x:row r="13">
      <x:c r="A13" s="178" t="str">
        <x:v>Automotive cost of revenue</x:v>
      </x:c>
      <x:c r="B13" s="179" t="n">
        <x:v>66389</x:v>
      </x:c>
      <x:c r="C13" s="179" t="n">
        <x:v>62873</x:v>
      </x:c>
      <x:c r="D13" s="179" t="n">
        <x:v>57165</x:v>
      </x:c>
      <x:c r="E13" s="178" t="str">
        <x:v>TSLA-01</x:v>
      </x:c>
      <x:c r="F13" s="153"/>
      <x:c r="G13" s="153"/>
      <x:c r="H13" s="153"/>
      <x:c r="I13" s="153"/>
    </x:row>
    <x:row r="14">
      <x:c r="A14" s="178" t="str">
        <x:v>Energy Generation &amp; Storage cost of revenue</x:v>
      </x:c>
      <x:c r="B14" s="179" t="n">
        <x:v>4894</x:v>
      </x:c>
      <x:c r="C14" s="179" t="n">
        <x:v>7446</x:v>
      </x:c>
      <x:c r="D14" s="179" t="n">
        <x:v>8969</x:v>
      </x:c>
      <x:c r="E14" s="178" t="str">
        <x:v>TSLA-01</x:v>
      </x:c>
      <x:c r="F14" s="153"/>
      <x:c r="G14" s="153"/>
      <x:c r="H14" s="153"/>
      <x:c r="I14" s="153"/>
    </x:row>
    <x:row r="15">
      <x:c r="A15" s="178" t="str">
        <x:v>Services &amp; other cost of revenue</x:v>
      </x:c>
      <x:c r="B15" s="179" t="n">
        <x:v>7830</x:v>
      </x:c>
      <x:c r="C15" s="179" t="n">
        <x:v>9921</x:v>
      </x:c>
      <x:c r="D15" s="179" t="n">
        <x:v>11599</x:v>
      </x:c>
      <x:c r="E15" s="178" t="str">
        <x:v>TSLA-01</x:v>
      </x:c>
      <x:c r="F15" s="153"/>
      <x:c r="G15" s="153"/>
      <x:c r="H15" s="153"/>
      <x:c r="I15" s="153"/>
    </x:row>
    <x:row r="16">
      <x:c r="A16" s="180" t="str">
        <x:v>Total cost of revenue</x:v>
      </x:c>
      <x:c r="B16" s="181" t="n">
        <x:v>79113</x:v>
      </x:c>
      <x:c r="C16" s="181" t="n">
        <x:v>80240</x:v>
      </x:c>
      <x:c r="D16" s="181" t="n">
        <x:v>77733</x:v>
      </x:c>
      <x:c r="E16" s="180" t="str">
        <x:v>TSLA-01</x:v>
      </x:c>
      <x:c r="F16" s="153"/>
      <x:c r="G16" s="153"/>
      <x:c r="H16" s="153"/>
      <x:c r="I16" s="153"/>
    </x:row>
    <x:row r="17">
      <x:c r="A17" s="178" t="str">
        <x:v>Gross profit</x:v>
      </x:c>
      <x:c r="B17" s="179" t="n">
        <x:v>17660</x:v>
      </x:c>
      <x:c r="C17" s="179" t="n">
        <x:v>17450</x:v>
      </x:c>
      <x:c r="D17" s="179" t="n">
        <x:v>17094</x:v>
      </x:c>
      <x:c r="E17" s="178" t="str">
        <x:v>TSLA-01</x:v>
      </x:c>
      <x:c r="F17" s="153"/>
      <x:c r="G17" s="153"/>
      <x:c r="H17" s="153"/>
      <x:c r="I17" s="153"/>
    </x:row>
    <x:row r="18">
      <x:c r="A18" s="178" t="str">
        <x:v>Research &amp; development</x:v>
      </x:c>
      <x:c r="B18" s="179" t="n">
        <x:v>3969</x:v>
      </x:c>
      <x:c r="C18" s="179" t="n">
        <x:v>4540</x:v>
      </x:c>
      <x:c r="D18" s="179" t="n">
        <x:v>6411</x:v>
      </x:c>
      <x:c r="E18" s="178" t="str">
        <x:v>TSLA-01</x:v>
      </x:c>
      <x:c r="F18" s="153"/>
      <x:c r="G18" s="153"/>
      <x:c r="H18" s="153"/>
      <x:c r="I18" s="153"/>
    </x:row>
    <x:row r="19">
      <x:c r="A19" s="178" t="str">
        <x:v>Selling, general &amp; administrative</x:v>
      </x:c>
      <x:c r="B19" s="179" t="n">
        <x:v>4800</x:v>
      </x:c>
      <x:c r="C19" s="179" t="n">
        <x:v>5150</x:v>
      </x:c>
      <x:c r="D19" s="179" t="n">
        <x:v>5834</x:v>
      </x:c>
      <x:c r="E19" s="178" t="str">
        <x:v>TSLA-01</x:v>
      </x:c>
      <x:c r="F19" s="153"/>
      <x:c r="G19" s="153"/>
      <x:c r="H19" s="153"/>
      <x:c r="I19" s="153"/>
    </x:row>
    <x:row r="20">
      <x:c r="A20" s="180" t="str">
        <x:v>Restructuring &amp; other</x:v>
      </x:c>
      <x:c r="B20" s="181" t="n">
        <x:v>0</x:v>
      </x:c>
      <x:c r="C20" s="181" t="n">
        <x:v>684</x:v>
      </x:c>
      <x:c r="D20" s="181" t="n">
        <x:v>494</x:v>
      </x:c>
      <x:c r="E20" s="180" t="str">
        <x:v>TSLA-01</x:v>
      </x:c>
      <x:c r="F20" s="153"/>
      <x:c r="G20" s="153"/>
      <x:c r="H20" s="153"/>
      <x:c r="I20" s="153"/>
    </x:row>
    <x:row r="21">
      <x:c r="A21" s="178" t="str">
        <x:v>Income from operations</x:v>
      </x:c>
      <x:c r="B21" s="179" t="n">
        <x:v>8891</x:v>
      </x:c>
      <x:c r="C21" s="179" t="n">
        <x:v>7076</x:v>
      </x:c>
      <x:c r="D21" s="179" t="n">
        <x:v>4355</x:v>
      </x:c>
      <x:c r="E21" s="178" t="str">
        <x:v>TSLA-01</x:v>
      </x:c>
      <x:c r="F21" s="153"/>
      <x:c r="G21" s="153"/>
      <x:c r="H21" s="153"/>
      <x:c r="I21" s="153"/>
    </x:row>
    <x:row r="22">
      <x:c r="A22" s="178" t="str">
        <x:v>Interest income</x:v>
      </x:c>
      <x:c r="B22" s="179" t="n">
        <x:v>1066</x:v>
      </x:c>
      <x:c r="C22" s="179" t="n">
        <x:v>1569</x:v>
      </x:c>
      <x:c r="D22" s="179" t="n">
        <x:v>1680</x:v>
      </x:c>
      <x:c r="E22" s="178" t="str">
        <x:v>TSLA-01</x:v>
      </x:c>
      <x:c r="F22" s="153"/>
      <x:c r="G22" s="153"/>
      <x:c r="H22" s="153"/>
      <x:c r="I22" s="153"/>
    </x:row>
    <x:row r="23">
      <x:c r="A23" s="180" t="str">
        <x:v>Interest expense</x:v>
      </x:c>
      <x:c r="B23" s="181" t="n">
        <x:v>-156</x:v>
      </x:c>
      <x:c r="C23" s="181" t="n">
        <x:v>-350</x:v>
      </x:c>
      <x:c r="D23" s="181" t="n">
        <x:v>-338</x:v>
      </x:c>
      <x:c r="E23" s="180" t="str">
        <x:v>TSLA-01</x:v>
      </x:c>
      <x:c r="F23" s="153"/>
      <x:c r="G23" s="153"/>
      <x:c r="H23" s="153"/>
      <x:c r="I23" s="153"/>
    </x:row>
    <x:row r="24">
      <x:c r="A24" s="178" t="str">
        <x:v>Other income / (expense), net</x:v>
      </x:c>
      <x:c r="B24" s="179" t="n">
        <x:v>172</x:v>
      </x:c>
      <x:c r="C24" s="179" t="n">
        <x:v>695</x:v>
      </x:c>
      <x:c r="D24" s="179" t="n">
        <x:v>-419</x:v>
      </x:c>
      <x:c r="E24" s="178" t="str">
        <x:v>TSLA-01</x:v>
      </x:c>
      <x:c r="F24" s="153"/>
      <x:c r="G24" s="153"/>
      <x:c r="H24" s="153"/>
      <x:c r="I24" s="153"/>
    </x:row>
    <x:row r="25">
      <x:c r="A25" s="178" t="str">
        <x:v>Income before taxes</x:v>
      </x:c>
      <x:c r="B25" s="179" t="n">
        <x:v>9973</x:v>
      </x:c>
      <x:c r="C25" s="179" t="n">
        <x:v>8990</x:v>
      </x:c>
      <x:c r="D25" s="179" t="n">
        <x:v>5278</x:v>
      </x:c>
      <x:c r="E25" s="178" t="str">
        <x:v>TSLA-01</x:v>
      </x:c>
      <x:c r="F25" s="153"/>
      <x:c r="G25" s="153"/>
      <x:c r="H25" s="153"/>
      <x:c r="I25" s="153"/>
    </x:row>
    <x:row r="26">
      <x:c r="A26" s="178" t="str">
        <x:v>Tax provision / (benefit)</x:v>
      </x:c>
      <x:c r="B26" s="179" t="n">
        <x:v>-5001</x:v>
      </x:c>
      <x:c r="C26" s="179" t="n">
        <x:v>1837</x:v>
      </x:c>
      <x:c r="D26" s="179" t="n">
        <x:v>1423</x:v>
      </x:c>
      <x:c r="E26" s="178" t="str">
        <x:v>TSLA-01</x:v>
      </x:c>
      <x:c r="F26" s="153"/>
      <x:c r="G26" s="153"/>
      <x:c r="H26" s="153"/>
      <x:c r="I26" s="153"/>
    </x:row>
    <x:row r="27">
      <x:c r="A27" s="178" t="str">
        <x:v>Net income</x:v>
      </x:c>
      <x:c r="B27" s="179" t="n">
        <x:v>14974</x:v>
      </x:c>
      <x:c r="C27" s="179" t="n">
        <x:v>7153</x:v>
      </x:c>
      <x:c r="D27" s="179" t="n">
        <x:v>3855</x:v>
      </x:c>
      <x:c r="E27" s="178" t="str">
        <x:v>TSLA-01</x:v>
      </x:c>
      <x:c r="F27" s="153"/>
      <x:c r="G27" s="153"/>
      <x:c r="H27" s="153"/>
      <x:c r="I27" s="153"/>
    </x:row>
    <x:row r="28">
      <x:c r="A28" s="178" t="str">
        <x:v>Depreciation, amortisation &amp; impairment</x:v>
      </x:c>
      <x:c r="B28" s="179" t="n">
        <x:v>4667</x:v>
      </x:c>
      <x:c r="C28" s="179" t="n">
        <x:v>5368</x:v>
      </x:c>
      <x:c r="D28" s="179" t="n">
        <x:v>6148</x:v>
      </x:c>
      <x:c r="E28" s="178" t="str">
        <x:v>TSLA-01</x:v>
      </x:c>
      <x:c r="F28" s="153"/>
      <x:c r="G28" s="153"/>
      <x:c r="H28" s="153"/>
      <x:c r="I28" s="153"/>
    </x:row>
    <x:row r="29">
      <x:c r="A29" s="178" t="str">
        <x:v>Stock-based compensation</x:v>
      </x:c>
      <x:c r="B29" s="179" t="n">
        <x:v>1812</x:v>
      </x:c>
      <x:c r="C29" s="179" t="n">
        <x:v>1999</x:v>
      </x:c>
      <x:c r="D29" s="179" t="n">
        <x:v>2825</x:v>
      </x:c>
      <x:c r="E29" s="178" t="str">
        <x:v>TSLA-01</x:v>
      </x:c>
      <x:c r="F29" s="153"/>
      <x:c r="G29" s="153"/>
      <x:c r="H29" s="153"/>
      <x:c r="I29" s="153"/>
    </x:row>
    <x:row r="30">
      <x:c r="A30" s="178" t="str">
        <x:v>Operating cash flow</x:v>
      </x:c>
      <x:c r="B30" s="179" t="n">
        <x:v>13256</x:v>
      </x:c>
      <x:c r="C30" s="179" t="n">
        <x:v>14923</x:v>
      </x:c>
      <x:c r="D30" s="179" t="n">
        <x:v>14747</x:v>
      </x:c>
      <x:c r="E30" s="178" t="str">
        <x:v>TSLA-01</x:v>
      </x:c>
      <x:c r="F30" s="153"/>
      <x:c r="G30" s="153"/>
      <x:c r="H30" s="153"/>
      <x:c r="I30" s="153"/>
    </x:row>
    <x:row r="31">
      <x:c r="A31" s="178" t="str">
        <x:v>Capital expenditure</x:v>
      </x:c>
      <x:c r="B31" s="179" t="n">
        <x:v>8899</x:v>
      </x:c>
      <x:c r="C31" s="179" t="n">
        <x:v>11342</x:v>
      </x:c>
      <x:c r="D31" s="179" t="n">
        <x:v>8527</x:v>
      </x:c>
      <x:c r="E31" s="178" t="str">
        <x:v>TSLA-01</x:v>
      </x:c>
      <x:c r="F31" s="153"/>
      <x:c r="G31" s="153"/>
      <x:c r="H31" s="153"/>
      <x:c r="I31" s="153"/>
    </x:row>
    <x:row r="32">
      <x:c r="A32" s="180" t="str">
        <x:v>Free cash flow before financing</x:v>
      </x:c>
      <x:c r="B32" s="181" t="n">
        <x:f>B30-B31</x:f>
        <x:v>4357</x:v>
      </x:c>
      <x:c r="C32" s="181" t="n">
        <x:f>C30-C31</x:f>
        <x:v>3581</x:v>
      </x:c>
      <x:c r="D32" s="181" t="n">
        <x:f>D30-D31</x:f>
        <x:v>6220</x:v>
      </x:c>
      <x:c r="E32" s="180" t="str">
        <x:v>Derived</x:v>
      </x:c>
      <x:c r="F32" s="153"/>
      <x:c r="G32" s="153"/>
      <x:c r="H32" s="153"/>
      <x:c r="I32" s="153"/>
    </x:row>
    <x:row r="33">
      <x:c r="A33" s="178" t="str">
        <x:v>Energy storage deployments (GWh)</x:v>
      </x:c>
      <x:c r="B33" s="182" t="n">
        <x:v>14.72</x:v>
      </x:c>
      <x:c r="C33" s="182" t="n">
        <x:v>31.4</x:v>
      </x:c>
      <x:c r="D33" s="182" t="n">
        <x:v>46.7</x:v>
      </x:c>
      <x:c r="E33" s="178" t="str">
        <x:v>TSLA-02</x:v>
      </x:c>
      <x:c r="F33" s="153"/>
      <x:c r="G33" s="153"/>
      <x:c r="H33" s="153"/>
      <x:c r="I33" s="153"/>
    </x:row>
    <x:row r="34">
      <x:c r="A34" s="178" t="str">
        <x:v>Energy manufacturing credits</x:v>
      </x:c>
      <x:c r="B34" s="179" t="n">
        <x:v>115</x:v>
      </x:c>
      <x:c r="C34" s="179" t="n">
        <x:v>756</x:v>
      </x:c>
      <x:c r="D34" s="179" t="n">
        <x:v>1120</x:v>
      </x:c>
      <x:c r="E34" s="178" t="str">
        <x:v>TSLA-01</x:v>
      </x:c>
      <x:c r="F34" s="153"/>
      <x:c r="G34" s="153"/>
      <x:c r="H34" s="153"/>
      <x:c r="I34" s="153"/>
    </x:row>
    <x:row r="35">
      <x:c r="A35" s="178" t="str">
        <x:v>Energy gross profit</x:v>
      </x:c>
      <x:c r="B35" s="179" t="n">
        <x:v>1141</x:v>
      </x:c>
      <x:c r="C35" s="179" t="n">
        <x:v>2640</x:v>
      </x:c>
      <x:c r="D35" s="179" t="n">
        <x:v>3802</x:v>
      </x:c>
      <x:c r="E35" s="178" t="str">
        <x:v>TSLA-01</x:v>
      </x:c>
      <x:c r="F35" s="153"/>
      <x:c r="G35" s="153"/>
      <x:c r="H35" s="153"/>
      <x:c r="I35" s="153"/>
    </x:row>
    <x:row r="36">
      <x:c r="A36" s="178" t="str">
        <x:v>Energy gross margin</x:v>
      </x:c>
      <x:c r="B36" s="183" t="n">
        <x:f>B35/B10</x:f>
        <x:v>0.18906379453189726</x:v>
      </x:c>
      <x:c r="C36" s="183" t="n">
        <x:f>C35/C10</x:f>
        <x:v>0.26174895895300415</x:v>
      </x:c>
      <x:c r="D36" s="183" t="n">
        <x:f>D35/D10</x:f>
        <x:v>0.29770573956620466</x:v>
      </x:c>
      <x:c r="E36" s="178" t="str">
        <x:v>Derived</x:v>
      </x:c>
      <x:c r="F36" s="153"/>
      <x:c r="G36" s="153"/>
      <x:c r="H36" s="153"/>
      <x:c r="I36" s="153"/>
    </x:row>
    <x:row r="37">
      <x:c r="A37" s="178" t="str">
        <x:v>Energy revenue / reported GWh ($m/GWh)</x:v>
      </x:c>
      <x:c r="B37" s="179" t="n">
        <x:f>B10/B33</x:f>
        <x:v>409.98641304347825</x:v>
      </x:c>
      <x:c r="C37" s="179" t="n">
        <x:f>C10/C33</x:f>
        <x:v>321.21019108280257</x:v>
      </x:c>
      <x:c r="D37" s="179" t="n">
        <x:f>D10/D33</x:f>
        <x:v>273.4689507494646</x:v>
      </x:c>
      <x:c r="E37" s="178" t="str">
        <x:v>Derived</x:v>
      </x:c>
      <x:c r="F37" s="153"/>
      <x:c r="G37" s="153"/>
      <x:c r="H37" s="153"/>
      <x:c r="I37" s="153"/>
    </x:row>
    <x:row r="38">
      <x:c r="A38" s="184"/>
      <x:c r="B38" s="184"/>
      <x:c r="C38" s="184"/>
      <x:c r="D38" s="184"/>
      <x:c r="E38" s="184"/>
      <x:c r="F38" s="153"/>
      <x:c r="G38" s="153"/>
      <x:c r="H38" s="153"/>
      <x:c r="I38" s="153"/>
    </x:row>
    <x:row r="39">
      <x:c r="A39" s="153"/>
      <x:c r="B39" s="153"/>
      <x:c r="C39" s="153"/>
      <x:c r="D39" s="153"/>
      <x:c r="E39" s="153"/>
      <x:c r="F39" s="153"/>
      <x:c r="G39" s="153"/>
      <x:c r="H39" s="153"/>
      <x:c r="I39" s="153"/>
    </x:row>
    <x:row r="40">
      <x:c r="A40" s="153"/>
      <x:c r="B40" s="153"/>
      <x:c r="C40" s="153"/>
      <x:c r="D40" s="153"/>
      <x:c r="E40" s="153"/>
      <x:c r="F40" s="153"/>
      <x:c r="G40" s="153"/>
      <x:c r="H40" s="153"/>
      <x:c r="I40" s="153"/>
    </x:row>
    <x:row r="41">
      <x:c r="A41" s="162" t="str">
        <x:v>Balance sheet and H1 2026 reported snapshot</x:v>
      </x:c>
      <x:c r="B41" s="162"/>
      <x:c r="C41" s="162"/>
      <x:c r="D41" s="162"/>
      <x:c r="E41" s="162"/>
      <x:c r="F41" s="162"/>
      <x:c r="G41" s="162"/>
      <x:c r="H41" s="162"/>
      <x:c r="I41" s="162"/>
    </x:row>
    <x:row r="42">
      <x:c r="A42" s="33" t="str">
        <x:v>Metric</x:v>
      </x:c>
      <x:c r="B42" s="34" t="str">
        <x:v>2024A</x:v>
      </x:c>
      <x:c r="C42" s="34" t="str">
        <x:v>2025A</x:v>
      </x:c>
      <x:c r="D42" s="35" t="str">
        <x:v>30 Jun 2026A</x:v>
      </x:c>
      <x:c r="E42" s="153"/>
      <x:c r="F42" s="153"/>
      <x:c r="G42" s="153"/>
      <x:c r="H42" s="153"/>
      <x:c r="I42" s="153"/>
    </x:row>
    <x:row r="43">
      <x:c r="A43" s="177" t="str">
        <x:v>Cash and cash equivalents</x:v>
      </x:c>
      <x:c r="B43" s="174" t="n">
        <x:v>16139</x:v>
      </x:c>
      <x:c r="C43" s="174" t="n">
        <x:v>16513</x:v>
      </x:c>
      <x:c r="D43" s="174" t="n">
        <x:v>15219</x:v>
      </x:c>
      <x:c r="E43" s="153"/>
      <x:c r="F43" s="153"/>
      <x:c r="G43" s="153"/>
      <x:c r="H43" s="153"/>
      <x:c r="I43" s="153"/>
    </x:row>
    <x:row r="44">
      <x:c r="A44" s="178" t="str">
        <x:v>Short-term investments</x:v>
      </x:c>
      <x:c r="B44" s="179" t="n">
        <x:v>20424</x:v>
      </x:c>
      <x:c r="C44" s="179" t="n">
        <x:v>27546</x:v>
      </x:c>
      <x:c r="D44" s="179" t="n">
        <x:v>28305</x:v>
      </x:c>
      <x:c r="E44" s="153"/>
      <x:c r="F44" s="153"/>
      <x:c r="G44" s="153"/>
      <x:c r="H44" s="153"/>
      <x:c r="I44" s="153"/>
    </x:row>
    <x:row r="45">
      <x:c r="A45" s="178" t="str">
        <x:v>Accounts receivable</x:v>
      </x:c>
      <x:c r="B45" s="179" t="n">
        <x:v>4418</x:v>
      </x:c>
      <x:c r="C45" s="179" t="n">
        <x:v>4576</x:v>
      </x:c>
      <x:c r="D45" s="179" t="n">
        <x:v>4087</x:v>
      </x:c>
      <x:c r="E45" s="153"/>
      <x:c r="F45" s="153"/>
      <x:c r="G45" s="153"/>
      <x:c r="H45" s="153"/>
      <x:c r="I45" s="153"/>
    </x:row>
    <x:row r="46">
      <x:c r="A46" s="178" t="str">
        <x:v>Inventory</x:v>
      </x:c>
      <x:c r="B46" s="179" t="n">
        <x:v>12017</x:v>
      </x:c>
      <x:c r="C46" s="179" t="n">
        <x:v>12392</x:v>
      </x:c>
      <x:c r="D46" s="179" t="n">
        <x:v>13752</x:v>
      </x:c>
      <x:c r="E46" s="153"/>
      <x:c r="F46" s="153"/>
      <x:c r="G46" s="153"/>
      <x:c r="H46" s="153"/>
      <x:c r="I46" s="153"/>
    </x:row>
    <x:row r="47">
      <x:c r="A47" s="178" t="str">
        <x:v>Prepaid &amp; other current assets</x:v>
      </x:c>
      <x:c r="B47" s="179" t="n">
        <x:v>5362</x:v>
      </x:c>
      <x:c r="C47" s="179" t="n">
        <x:v>7615</x:v>
      </x:c>
      <x:c r="D47" s="179" t="n">
        <x:v>7395</x:v>
      </x:c>
      <x:c r="E47" s="153"/>
      <x:c r="F47" s="153"/>
      <x:c r="G47" s="153"/>
      <x:c r="H47" s="153"/>
      <x:c r="I47" s="153"/>
    </x:row>
    <x:row r="48">
      <x:c r="A48" s="178" t="str">
        <x:v>Property, plant &amp; equipment</x:v>
      </x:c>
      <x:c r="B48" s="179" t="n">
        <x:v>35836</x:v>
      </x:c>
      <x:c r="C48" s="179" t="n">
        <x:v>40643</x:v>
      </x:c>
      <x:c r="D48" s="179" t="n">
        <x:v>47255</x:v>
      </x:c>
      <x:c r="E48" s="153"/>
      <x:c r="F48" s="153"/>
      <x:c r="G48" s="153"/>
      <x:c r="H48" s="153"/>
      <x:c r="I48" s="153"/>
    </x:row>
    <x:row r="49">
      <x:c r="A49" s="178" t="str">
        <x:v>Total assets</x:v>
      </x:c>
      <x:c r="B49" s="179" t="n">
        <x:v>122070</x:v>
      </x:c>
      <x:c r="C49" s="179" t="n">
        <x:v>137806</x:v>
      </x:c>
      <x:c r="D49" s="179" t="n">
        <x:v>148524</x:v>
      </x:c>
      <x:c r="E49" s="153"/>
      <x:c r="F49" s="153"/>
      <x:c r="G49" s="153"/>
      <x:c r="H49" s="153"/>
      <x:c r="I49" s="153"/>
    </x:row>
    <x:row r="50">
      <x:c r="A50" s="178" t="str">
        <x:v>Accounts payable</x:v>
      </x:c>
      <x:c r="B50" s="179" t="n">
        <x:v>12474</x:v>
      </x:c>
      <x:c r="C50" s="179" t="n">
        <x:v>13371</x:v>
      </x:c>
      <x:c r="D50" s="179" t="n">
        <x:v>15324</x:v>
      </x:c>
      <x:c r="E50" s="153"/>
      <x:c r="F50" s="153"/>
      <x:c r="G50" s="153"/>
      <x:c r="H50" s="153"/>
      <x:c r="I50" s="153"/>
    </x:row>
    <x:row r="51">
      <x:c r="A51" s="178" t="str">
        <x:v>Accrued liabilities &amp; other</x:v>
      </x:c>
      <x:c r="B51" s="179" t="n">
        <x:v>10723</x:v>
      </x:c>
      <x:c r="C51" s="179" t="n">
        <x:v>13279</x:v>
      </x:c>
      <x:c r="D51" s="179" t="n">
        <x:v>15256</x:v>
      </x:c>
      <x:c r="E51" s="153"/>
      <x:c r="F51" s="153"/>
      <x:c r="G51" s="153"/>
      <x:c r="H51" s="153"/>
      <x:c r="I51" s="153"/>
    </x:row>
    <x:row r="52">
      <x:c r="A52" s="178" t="str">
        <x:v>Current debt &amp; finance leases</x:v>
      </x:c>
      <x:c r="B52" s="179" t="n">
        <x:v>2456</x:v>
      </x:c>
      <x:c r="C52" s="179" t="n">
        <x:v>1640</x:v>
      </x:c>
      <x:c r="D52" s="179" t="n">
        <x:v>1418</x:v>
      </x:c>
      <x:c r="E52" s="153"/>
      <x:c r="F52" s="153"/>
      <x:c r="G52" s="153"/>
      <x:c r="H52" s="153"/>
      <x:c r="I52" s="153"/>
    </x:row>
    <x:row r="53">
      <x:c r="A53" s="178" t="str">
        <x:v>Long-term debt &amp; finance leases</x:v>
      </x:c>
      <x:c r="B53" s="179" t="n">
        <x:v>5757</x:v>
      </x:c>
      <x:c r="C53" s="179" t="n">
        <x:v>6736</x:v>
      </x:c>
      <x:c r="D53" s="179" t="n">
        <x:v>7924</x:v>
      </x:c>
      <x:c r="E53" s="153"/>
      <x:c r="F53" s="153"/>
      <x:c r="G53" s="153"/>
      <x:c r="H53" s="153"/>
      <x:c r="I53" s="153"/>
    </x:row>
    <x:row r="54">
      <x:c r="A54" s="178" t="str">
        <x:v>Total liabilities</x:v>
      </x:c>
      <x:c r="B54" s="179" t="n">
        <x:v>48390</x:v>
      </x:c>
      <x:c r="C54" s="179" t="n">
        <x:v>54941</x:v>
      </x:c>
      <x:c r="D54" s="179" t="n">
        <x:v>61005</x:v>
      </x:c>
      <x:c r="E54" s="153"/>
      <x:c r="F54" s="153"/>
      <x:c r="G54" s="153"/>
      <x:c r="H54" s="153"/>
      <x:c r="I54" s="153"/>
    </x:row>
    <x:row r="55">
      <x:c r="A55" s="178" t="str">
        <x:v>Total stockholders' equity</x:v>
      </x:c>
      <x:c r="B55" s="179" t="n">
        <x:v>72913</x:v>
      </x:c>
      <x:c r="C55" s="179" t="n">
        <x:v>82137</x:v>
      </x:c>
      <x:c r="D55" s="179" t="n">
        <x:v>86858</x:v>
      </x:c>
      <x:c r="E55" s="153"/>
      <x:c r="F55" s="153"/>
      <x:c r="G55" s="153"/>
      <x:c r="H55" s="153"/>
      <x:c r="I55" s="153"/>
    </x:row>
    <x:row r="56">
      <x:c r="A56" s="178" t="str">
        <x:v>Cash + short-term investments</x:v>
      </x:c>
      <x:c r="B56" s="179" t="n">
        <x:f>SUM(B43:B44)</x:f>
        <x:v>36563</x:v>
      </x:c>
      <x:c r="C56" s="179" t="n">
        <x:f>SUM(C43:C44)</x:f>
        <x:v>44059</x:v>
      </x:c>
      <x:c r="D56" s="179" t="n">
        <x:f>SUM(D43:D44)</x:f>
        <x:v>43524</x:v>
      </x:c>
      <x:c r="E56" s="153"/>
      <x:c r="F56" s="153"/>
      <x:c r="G56" s="153"/>
      <x:c r="H56" s="153"/>
      <x:c r="I56" s="153"/>
    </x:row>
    <x:row r="57">
      <x:c r="A57" s="178" t="str">
        <x:v>Total debt &amp; finance leases</x:v>
      </x:c>
      <x:c r="B57" s="179" t="n">
        <x:f>SUM(B52:B53)</x:f>
        <x:v>8213</x:v>
      </x:c>
      <x:c r="C57" s="179" t="n">
        <x:f>SUM(C52:C53)</x:f>
        <x:v>8376</x:v>
      </x:c>
      <x:c r="D57" s="179" t="n">
        <x:f>SUM(D52:D53)</x:f>
        <x:v>9342</x:v>
      </x:c>
      <x:c r="E57" s="153"/>
      <x:c r="F57" s="153"/>
      <x:c r="G57" s="153"/>
      <x:c r="H57" s="153"/>
      <x:c r="I57" s="153"/>
    </x:row>
    <x:row r="58">
      <x:c r="A58" s="180" t="str">
        <x:v>Net cash / (debt)</x:v>
      </x:c>
      <x:c r="B58" s="181" t="n">
        <x:f>B56-B57</x:f>
        <x:v>28350</x:v>
      </x:c>
      <x:c r="C58" s="181" t="n">
        <x:f>C56-C57</x:f>
        <x:v>35683</x:v>
      </x:c>
      <x:c r="D58" s="181" t="n">
        <x:f>D56-D57</x:f>
        <x:v>34182</x:v>
      </x:c>
      <x:c r="E58" s="153"/>
      <x:c r="F58" s="153"/>
      <x:c r="G58" s="153"/>
      <x:c r="H58" s="153"/>
      <x:c r="I58" s="153"/>
    </x:row>
    <x:row r="59">
      <x:c r="A59" s="178" t="str">
        <x:v>H1 operating cash flow</x:v>
      </x:c>
      <x:c r="B59" s="179"/>
      <x:c r="C59" s="179"/>
      <x:c r="D59" s="179" t="n">
        <x:v>8634</x:v>
      </x:c>
      <x:c r="E59" s="153"/>
      <x:c r="F59" s="153"/>
      <x:c r="G59" s="153"/>
      <x:c r="H59" s="153"/>
      <x:c r="I59" s="153"/>
    </x:row>
    <x:row r="60">
      <x:c r="A60" s="178" t="str">
        <x:v>H1 capital expenditure</x:v>
      </x:c>
      <x:c r="B60" s="179"/>
      <x:c r="C60" s="179"/>
      <x:c r="D60" s="179" t="n">
        <x:v>8282</x:v>
      </x:c>
      <x:c r="E60" s="153"/>
      <x:c r="F60" s="153"/>
      <x:c r="G60" s="153"/>
      <x:c r="H60" s="153"/>
      <x:c r="I60" s="153"/>
    </x:row>
    <x:row r="61">
      <x:c r="A61" s="185" t="str">
        <x:v>H1 free cash flow before financing</x:v>
      </x:c>
      <x:c r="B61" s="186"/>
      <x:c r="C61" s="186"/>
      <x:c r="D61" s="186" t="n">
        <x:f>D59-D60</x:f>
        <x:v>352</x:v>
      </x:c>
      <x:c r="E61" s="153"/>
      <x:c r="F61" s="153"/>
      <x:c r="G61" s="153"/>
      <x:c r="H61" s="153"/>
      <x:c r="I61" s="153"/>
    </x:row>
    <x:row r="62">
      <x:c r="A62" s="153"/>
      <x:c r="B62" s="153"/>
      <x:c r="C62" s="153"/>
      <x:c r="D62" s="153"/>
      <x:c r="E62" s="153"/>
      <x:c r="F62" s="153"/>
      <x:c r="G62" s="153"/>
      <x:c r="H62" s="153"/>
      <x:c r="I62" s="153"/>
    </x:row>
    <x:row r="63">
      <x:c r="A63" s="153"/>
      <x:c r="B63" s="153"/>
      <x:c r="C63" s="153"/>
      <x:c r="D63" s="153"/>
      <x:c r="E63" s="153"/>
      <x:c r="F63" s="153"/>
      <x:c r="G63" s="153"/>
      <x:c r="H63" s="153"/>
      <x:c r="I63" s="153"/>
    </x:row>
    <x:row r="64">
      <x:c r="A64" s="162" t="str">
        <x:v>H1 2026 income statement and Energy segment data</x:v>
      </x:c>
      <x:c r="B64" s="162"/>
      <x:c r="C64" s="162"/>
      <x:c r="D64" s="162"/>
      <x:c r="E64" s="162"/>
      <x:c r="F64" s="162"/>
      <x:c r="G64" s="162"/>
      <x:c r="H64" s="162"/>
      <x:c r="I64" s="162"/>
    </x:row>
    <x:row r="65">
      <x:c r="A65" s="33" t="str">
        <x:v>Metric</x:v>
      </x:c>
      <x:c r="B65" s="34" t="str">
        <x:v>H1 2025A</x:v>
      </x:c>
      <x:c r="C65" s="34" t="str">
        <x:v>H1 2026A</x:v>
      </x:c>
      <x:c r="D65" s="35" t="str">
        <x:v>Source ID</x:v>
      </x:c>
      <x:c r="E65" s="153"/>
      <x:c r="F65" s="153"/>
      <x:c r="G65" s="153"/>
      <x:c r="H65" s="153"/>
      <x:c r="I65" s="153"/>
    </x:row>
    <x:row r="66">
      <x:c r="A66" s="177" t="str">
        <x:v>Automotive sales</x:v>
      </x:c>
      <x:c r="B66" s="174" t="n">
        <x:v>28712</x:v>
      </x:c>
      <x:c r="C66" s="174" t="n">
        <x:v>35479</x:v>
      </x:c>
      <x:c r="D66" s="177" t="str">
        <x:v>TSLA-03</x:v>
      </x:c>
      <x:c r="E66" s="153"/>
      <x:c r="F66" s="153"/>
      <x:c r="G66" s="153"/>
      <x:c r="H66" s="153"/>
      <x:c r="I66" s="153"/>
    </x:row>
    <x:row r="67">
      <x:c r="A67" s="178" t="str">
        <x:v>Automotive regulatory credits</x:v>
      </x:c>
      <x:c r="B67" s="179" t="n">
        <x:v>1034</x:v>
      </x:c>
      <x:c r="C67" s="179" t="n">
        <x:v>526</x:v>
      </x:c>
      <x:c r="D67" s="178" t="str">
        <x:v>TSLA-03</x:v>
      </x:c>
      <x:c r="E67" s="153"/>
      <x:c r="F67" s="153"/>
      <x:c r="G67" s="153"/>
      <x:c r="H67" s="153"/>
      <x:c r="I67" s="153"/>
    </x:row>
    <x:row r="68">
      <x:c r="A68" s="178" t="str">
        <x:v>Automotive leasing</x:v>
      </x:c>
      <x:c r="B68" s="179" t="n">
        <x:v>882</x:v>
      </x:c>
      <x:c r="C68" s="179" t="n">
        <x:v>745</x:v>
      </x:c>
      <x:c r="D68" s="178" t="str">
        <x:v>TSLA-03</x:v>
      </x:c>
      <x:c r="E68" s="153"/>
      <x:c r="F68" s="153"/>
      <x:c r="G68" s="153"/>
      <x:c r="H68" s="153"/>
      <x:c r="I68" s="153"/>
    </x:row>
    <x:row r="69">
      <x:c r="A69" s="178" t="str">
        <x:v>Total automotive revenue</x:v>
      </x:c>
      <x:c r="B69" s="179" t="n">
        <x:v>30628</x:v>
      </x:c>
      <x:c r="C69" s="179" t="n">
        <x:v>36750</x:v>
      </x:c>
      <x:c r="D69" s="178" t="str">
        <x:v>TSLA-03</x:v>
      </x:c>
      <x:c r="E69" s="153"/>
      <x:c r="F69" s="153"/>
      <x:c r="G69" s="153"/>
      <x:c r="H69" s="153"/>
      <x:c r="I69" s="153"/>
    </x:row>
    <x:row r="70">
      <x:c r="A70" s="178" t="str">
        <x:v>Energy Generation &amp; Storage revenue</x:v>
      </x:c>
      <x:c r="B70" s="179" t="n">
        <x:v>5519</x:v>
      </x:c>
      <x:c r="C70" s="179" t="n">
        <x:v>5547</x:v>
      </x:c>
      <x:c r="D70" s="178" t="str">
        <x:v>TSLA-03</x:v>
      </x:c>
      <x:c r="E70" s="153"/>
      <x:c r="F70" s="153"/>
      <x:c r="G70" s="153"/>
      <x:c r="H70" s="153"/>
      <x:c r="I70" s="153"/>
    </x:row>
    <x:row r="71">
      <x:c r="A71" s="178" t="str">
        <x:v>Services &amp; other revenue</x:v>
      </x:c>
      <x:c r="B71" s="179" t="n">
        <x:v>5684</x:v>
      </x:c>
      <x:c r="C71" s="179" t="n">
        <x:v>8326</x:v>
      </x:c>
      <x:c r="D71" s="178" t="str">
        <x:v>TSLA-03</x:v>
      </x:c>
      <x:c r="E71" s="153"/>
      <x:c r="F71" s="153"/>
      <x:c r="G71" s="153"/>
      <x:c r="H71" s="153"/>
      <x:c r="I71" s="153"/>
    </x:row>
    <x:row r="72">
      <x:c r="A72" s="180" t="str">
        <x:v>Total revenue</x:v>
      </x:c>
      <x:c r="B72" s="181" t="n">
        <x:v>41831</x:v>
      </x:c>
      <x:c r="C72" s="181" t="n">
        <x:v>50623</x:v>
      </x:c>
      <x:c r="D72" s="180" t="str">
        <x:v>TSLA-03</x:v>
      </x:c>
      <x:c r="E72" s="153"/>
      <x:c r="F72" s="153"/>
      <x:c r="G72" s="153"/>
      <x:c r="H72" s="153"/>
      <x:c r="I72" s="153"/>
    </x:row>
    <x:row r="73">
      <x:c r="A73" s="178" t="str">
        <x:v>Automotive cost of revenue</x:v>
      </x:c>
      <x:c r="B73" s="179" t="n">
        <x:v>25495</x:v>
      </x:c>
      <x:c r="C73" s="179" t="n">
        <x:v>29865</x:v>
      </x:c>
      <x:c r="D73" s="178" t="str">
        <x:v>TSLA-03</x:v>
      </x:c>
      <x:c r="E73" s="153"/>
      <x:c r="F73" s="153"/>
      <x:c r="G73" s="153"/>
      <x:c r="H73" s="153"/>
      <x:c r="I73" s="153"/>
    </x:row>
    <x:row r="74">
      <x:c r="A74" s="178" t="str">
        <x:v>Energy Generation &amp; Storage cost of revenue</x:v>
      </x:c>
      <x:c r="B74" s="179" t="n">
        <x:v>3888</x:v>
      </x:c>
      <x:c r="C74" s="179" t="n">
        <x:v>3955</x:v>
      </x:c>
      <x:c r="D74" s="178" t="str">
        <x:v>TSLA-03</x:v>
      </x:c>
      <x:c r="E74" s="153"/>
      <x:c r="F74" s="153"/>
      <x:c r="G74" s="153"/>
      <x:c r="H74" s="153"/>
      <x:c r="I74" s="153"/>
    </x:row>
    <x:row r="75">
      <x:c r="A75" s="178" t="str">
        <x:v>Services &amp; other cost of revenue</x:v>
      </x:c>
      <x:c r="B75" s="179" t="n">
        <x:v>5417</x:v>
      </x:c>
      <x:c r="C75" s="179" t="n">
        <x:v>7332</x:v>
      </x:c>
      <x:c r="D75" s="178" t="str">
        <x:v>TSLA-03</x:v>
      </x:c>
      <x:c r="E75" s="153"/>
      <x:c r="F75" s="153"/>
      <x:c r="G75" s="153"/>
      <x:c r="H75" s="153"/>
      <x:c r="I75" s="153"/>
    </x:row>
    <x:row r="76">
      <x:c r="A76" s="180" t="str">
        <x:v>Total cost of revenue</x:v>
      </x:c>
      <x:c r="B76" s="181" t="n">
        <x:v>34800</x:v>
      </x:c>
      <x:c r="C76" s="181" t="n">
        <x:v>41152</x:v>
      </x:c>
      <x:c r="D76" s="180" t="str">
        <x:v>TSLA-03</x:v>
      </x:c>
      <x:c r="E76" s="153"/>
      <x:c r="F76" s="153"/>
      <x:c r="G76" s="153"/>
      <x:c r="H76" s="153"/>
      <x:c r="I76" s="153"/>
    </x:row>
    <x:row r="77">
      <x:c r="A77" s="178" t="str">
        <x:v>Gross profit</x:v>
      </x:c>
      <x:c r="B77" s="179" t="n">
        <x:v>7031</x:v>
      </x:c>
      <x:c r="C77" s="179" t="n">
        <x:v>9471</x:v>
      </x:c>
      <x:c r="D77" s="178" t="str">
        <x:v>TSLA-03</x:v>
      </x:c>
      <x:c r="E77" s="153"/>
      <x:c r="F77" s="153"/>
      <x:c r="G77" s="153"/>
      <x:c r="H77" s="153"/>
      <x:c r="I77" s="153"/>
    </x:row>
    <x:row r="78">
      <x:c r="A78" s="178" t="str">
        <x:v>Research &amp; development</x:v>
      </x:c>
      <x:c r="B78" s="179" t="n">
        <x:v>2998</x:v>
      </x:c>
      <x:c r="C78" s="179" t="n">
        <x:v>4317</x:v>
      </x:c>
      <x:c r="D78" s="178" t="str">
        <x:v>TSLA-03</x:v>
      </x:c>
      <x:c r="E78" s="153"/>
      <x:c r="F78" s="153"/>
      <x:c r="G78" s="153"/>
      <x:c r="H78" s="153"/>
      <x:c r="I78" s="153"/>
    </x:row>
    <x:row r="79">
      <x:c r="A79" s="178" t="str">
        <x:v>Selling, general &amp; administrative</x:v>
      </x:c>
      <x:c r="B79" s="179" t="n">
        <x:v>2617</x:v>
      </x:c>
      <x:c r="C79" s="179" t="n">
        <x:v>3815</x:v>
      </x:c>
      <x:c r="D79" s="178" t="str">
        <x:v>TSLA-03</x:v>
      </x:c>
      <x:c r="E79" s="153"/>
      <x:c r="F79" s="153"/>
      <x:c r="G79" s="153"/>
      <x:c r="H79" s="153"/>
      <x:c r="I79" s="153"/>
    </x:row>
    <x:row r="80">
      <x:c r="A80" s="180" t="str">
        <x:v>Restructuring &amp; other</x:v>
      </x:c>
      <x:c r="B80" s="181" t="n">
        <x:v>94</x:v>
      </x:c>
      <x:c r="C80" s="181" t="n">
        <x:v>0</x:v>
      </x:c>
      <x:c r="D80" s="180" t="str">
        <x:v>TSLA-03</x:v>
      </x:c>
      <x:c r="E80" s="153"/>
      <x:c r="F80" s="153"/>
      <x:c r="G80" s="153"/>
      <x:c r="H80" s="153"/>
      <x:c r="I80" s="153"/>
    </x:row>
    <x:row r="81">
      <x:c r="A81" s="178" t="str">
        <x:v>Income from operations</x:v>
      </x:c>
      <x:c r="B81" s="179" t="n">
        <x:v>1322</x:v>
      </x:c>
      <x:c r="C81" s="179" t="n">
        <x:v>1339</x:v>
      </x:c>
      <x:c r="D81" s="178" t="str">
        <x:v>TSLA-03</x:v>
      </x:c>
      <x:c r="E81" s="153"/>
      <x:c r="F81" s="153"/>
      <x:c r="G81" s="153"/>
      <x:c r="H81" s="153"/>
      <x:c r="I81" s="153"/>
    </x:row>
    <x:row r="82">
      <x:c r="A82" s="178" t="str">
        <x:v>Interest income</x:v>
      </x:c>
      <x:c r="B82" s="179" t="n">
        <x:v>792</x:v>
      </x:c>
      <x:c r="C82" s="179" t="n">
        <x:v>856</x:v>
      </x:c>
      <x:c r="D82" s="178" t="str">
        <x:v>TSLA-03</x:v>
      </x:c>
      <x:c r="E82" s="153"/>
      <x:c r="F82" s="153"/>
      <x:c r="G82" s="153"/>
      <x:c r="H82" s="153"/>
      <x:c r="I82" s="153"/>
    </x:row>
    <x:row r="83">
      <x:c r="A83" s="178" t="str">
        <x:v>Interest expense</x:v>
      </x:c>
      <x:c r="B83" s="179" t="n">
        <x:v>-177</x:v>
      </x:c>
      <x:c r="C83" s="179" t="n">
        <x:v>-173</x:v>
      </x:c>
      <x:c r="D83" s="178" t="str">
        <x:v>TSLA-03</x:v>
      </x:c>
      <x:c r="E83" s="153"/>
      <x:c r="F83" s="153"/>
      <x:c r="G83" s="153"/>
      <x:c r="H83" s="153"/>
      <x:c r="I83" s="153"/>
    </x:row>
    <x:row r="84">
      <x:c r="A84" s="178" t="str">
        <x:v>Other income, net</x:v>
      </x:c>
      <x:c r="B84" s="179" t="n">
        <x:v>201</x:v>
      </x:c>
      <x:c r="C84" s="179" t="n">
        <x:v>55</x:v>
      </x:c>
      <x:c r="D84" s="178" t="str">
        <x:v>TSLA-03</x:v>
      </x:c>
      <x:c r="E84" s="153"/>
      <x:c r="F84" s="153"/>
      <x:c r="G84" s="153"/>
      <x:c r="H84" s="153"/>
      <x:c r="I84" s="153"/>
    </x:row>
    <x:row r="85">
      <x:c r="A85" s="178" t="str">
        <x:v>Income before taxes</x:v>
      </x:c>
      <x:c r="B85" s="179" t="n">
        <x:v>2138</x:v>
      </x:c>
      <x:c r="C85" s="179" t="n">
        <x:v>2077</x:v>
      </x:c>
      <x:c r="D85" s="178" t="str">
        <x:v>TSLA-03</x:v>
      </x:c>
      <x:c r="E85" s="153"/>
      <x:c r="F85" s="153"/>
      <x:c r="G85" s="153"/>
      <x:c r="H85" s="153"/>
      <x:c r="I85" s="153"/>
    </x:row>
    <x:row r="86">
      <x:c r="A86" s="178" t="str">
        <x:v>Tax provision</x:v>
      </x:c>
      <x:c r="B86" s="179" t="n">
        <x:v>528</x:v>
      </x:c>
      <x:c r="C86" s="179" t="n">
        <x:v>458</x:v>
      </x:c>
      <x:c r="D86" s="178" t="str">
        <x:v>TSLA-03</x:v>
      </x:c>
      <x:c r="E86" s="153"/>
      <x:c r="F86" s="153"/>
      <x:c r="G86" s="153"/>
      <x:c r="H86" s="153"/>
      <x:c r="I86" s="153"/>
    </x:row>
    <x:row r="87">
      <x:c r="A87" s="180" t="str">
        <x:v>Net income</x:v>
      </x:c>
      <x:c r="B87" s="181" t="n">
        <x:v>1610</x:v>
      </x:c>
      <x:c r="C87" s="181" t="n">
        <x:v>1619</x:v>
      </x:c>
      <x:c r="D87" s="180" t="str">
        <x:v>TSLA-03</x:v>
      </x:c>
      <x:c r="E87" s="153"/>
      <x:c r="F87" s="153"/>
      <x:c r="G87" s="153"/>
      <x:c r="H87" s="153"/>
      <x:c r="I87" s="153"/>
    </x:row>
    <x:row r="88">
      <x:c r="A88" s="178" t="str">
        <x:v>Energy storage deployments (GWh)</x:v>
      </x:c>
      <x:c r="B88" s="182" t="n">
        <x:v>20</x:v>
      </x:c>
      <x:c r="C88" s="182" t="n">
        <x:v>22.3</x:v>
      </x:c>
      <x:c r="D88" s="178" t="str">
        <x:v>TSLA-04</x:v>
      </x:c>
      <x:c r="E88" s="153"/>
      <x:c r="F88" s="153"/>
      <x:c r="G88" s="153"/>
      <x:c r="H88" s="153"/>
      <x:c r="I88" s="153"/>
    </x:row>
    <x:row r="89">
      <x:c r="A89" s="178" t="str">
        <x:v>Depreciation, amortisation &amp; impairment</x:v>
      </x:c>
      <x:c r="B89" s="179" t="n">
        <x:v>2880</x:v>
      </x:c>
      <x:c r="C89" s="179" t="n">
        <x:v>3209</x:v>
      </x:c>
      <x:c r="D89" s="178" t="str">
        <x:v>TSLA-03</x:v>
      </x:c>
      <x:c r="E89" s="153"/>
      <x:c r="F89" s="153"/>
      <x:c r="G89" s="153"/>
      <x:c r="H89" s="153"/>
      <x:c r="I89" s="153"/>
    </x:row>
    <x:row r="90">
      <x:c r="A90" s="184" t="str">
        <x:v>Capital expenditure</x:v>
      </x:c>
      <x:c r="B90" s="169" t="n">
        <x:v>3886</x:v>
      </x:c>
      <x:c r="C90" s="169" t="n">
        <x:v>8282</x:v>
      </x:c>
      <x:c r="D90" s="184" t="str">
        <x:v>TSLA-03</x:v>
      </x:c>
      <x:c r="E90" s="153"/>
      <x:c r="F90" s="153"/>
      <x:c r="G90" s="153"/>
      <x:c r="H90" s="153"/>
      <x:c r="I90" s="153"/>
    </x:row>
  </x:sheetData>
  <x:mergeCells>
    <x:mergeCell ref="A1:I1"/>
    <x:mergeCell ref="A2:I2"/>
    <x:mergeCell ref="A4:I4"/>
    <x:mergeCell ref="A41:I41"/>
    <x:mergeCell ref="A64:I64"/>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52" hidden="0" customWidth="1"/>
    <x:col min="2" max="2" width="18" hidden="0" customWidth="1"/>
    <x:col min="3" max="3" width="18" hidden="0" customWidth="1"/>
    <x:col min="4" max="4" width="18" hidden="0" customWidth="1"/>
    <x:col min="5" max="5" width="18" hidden="0" customWidth="1"/>
    <x:col min="6" max="6" width="18" hidden="0" customWidth="1"/>
  </x:cols>
  <x:sheetData>
    <x:row r="1" ht="26" customHeight="1">
      <x:c r="A1" s="4" t="str">
        <x:v>Illustrative Assumptions</x:v>
      </x:c>
      <x:c r="B1" s="4"/>
      <x:c r="C1" s="4"/>
      <x:c r="D1" s="4"/>
      <x:c r="E1" s="4"/>
      <x:c r="F1" s="4"/>
      <x:c r="G1" s="4"/>
      <x:c r="H1" s="4"/>
      <x:c r="I1" s="4"/>
    </x:row>
    <x:row r="2" ht="32" customHeight="1">
      <x:c r="A2" s="7" t="str">
        <x:v>All blue-font cells are editable forward inputs. They are not Tesla guidance, consensus estimates or a recommendation.</x:v>
      </x:c>
      <x:c r="B2" s="7"/>
      <x:c r="C2" s="7"/>
      <x:c r="D2" s="7"/>
      <x:c r="E2" s="7"/>
      <x:c r="F2" s="7"/>
      <x:c r="G2" s="7"/>
      <x:c r="H2" s="7"/>
      <x:c r="I2" s="7"/>
    </x:row>
    <x:row r="3">
      <x:c r="A3" s="153"/>
      <x:c r="B3" s="153"/>
      <x:c r="C3" s="153"/>
      <x:c r="D3" s="153"/>
      <x:c r="E3" s="153"/>
      <x:c r="F3" s="153"/>
      <x:c r="G3" s="153"/>
      <x:c r="H3" s="153"/>
      <x:c r="I3" s="153"/>
    </x:row>
    <x:row r="4">
      <x:c r="A4" s="33" t="str">
        <x:v>Assumption</x:v>
      </x:c>
      <x:c r="B4" s="34" t="str">
        <x:v>2026E</x:v>
      </x:c>
      <x:c r="C4" s="34" t="str">
        <x:v>2027E</x:v>
      </x:c>
      <x:c r="D4" s="34" t="str">
        <x:v>2028E</x:v>
      </x:c>
      <x:c r="E4" s="34" t="str">
        <x:v>2029E</x:v>
      </x:c>
      <x:c r="F4" s="35" t="str">
        <x:v>2030E</x:v>
      </x:c>
      <x:c r="G4" s="153"/>
      <x:c r="H4" s="153"/>
      <x:c r="I4" s="153"/>
    </x:row>
    <x:row r="5">
      <x:c r="A5" s="153"/>
      <x:c r="B5" s="153"/>
      <x:c r="C5" s="153"/>
      <x:c r="D5" s="153"/>
      <x:c r="E5" s="153"/>
      <x:c r="F5" s="153"/>
      <x:c r="G5" s="153"/>
      <x:c r="H5" s="153"/>
      <x:c r="I5" s="153"/>
    </x:row>
    <x:row r="6">
      <x:c r="A6" s="162" t="str">
        <x:v>2026E H2 bridge inputs</x:v>
      </x:c>
      <x:c r="B6" s="162"/>
      <x:c r="C6" s="162"/>
      <x:c r="D6" s="162"/>
      <x:c r="E6" s="162"/>
      <x:c r="F6" s="162"/>
      <x:c r="G6" s="153"/>
      <x:c r="H6" s="153"/>
      <x:c r="I6" s="153"/>
    </x:row>
    <x:row r="7">
      <x:c r="A7" s="153" t="str">
        <x:v>H2 / H1 automotive sales revenue</x:v>
      </x:c>
      <x:c r="B7" s="187" t="n">
        <x:v>1.18</x:v>
      </x:c>
      <x:c r="C7" s="153"/>
      <x:c r="D7" s="153"/>
      <x:c r="E7" s="153"/>
      <x:c r="F7" s="153"/>
      <x:c r="G7" s="153"/>
      <x:c r="H7" s="153"/>
      <x:c r="I7" s="153"/>
    </x:row>
    <x:row r="8">
      <x:c r="A8" s="153" t="str">
        <x:v>H2 / H1 regulatory credits revenue</x:v>
      </x:c>
      <x:c r="B8" s="187" t="n">
        <x:v>0.5</x:v>
      </x:c>
      <x:c r="C8" s="153"/>
      <x:c r="D8" s="153"/>
      <x:c r="E8" s="153"/>
      <x:c r="F8" s="153"/>
      <x:c r="G8" s="153"/>
      <x:c r="H8" s="153"/>
      <x:c r="I8" s="153"/>
    </x:row>
    <x:row r="9">
      <x:c r="A9" s="153" t="str">
        <x:v>H2 / H1 automotive leasing revenue</x:v>
      </x:c>
      <x:c r="B9" s="187" t="n">
        <x:v>1.1</x:v>
      </x:c>
      <x:c r="C9" s="153"/>
      <x:c r="D9" s="153"/>
      <x:c r="E9" s="153"/>
      <x:c r="F9" s="153"/>
      <x:c r="G9" s="153"/>
      <x:c r="H9" s="153"/>
      <x:c r="I9" s="153"/>
    </x:row>
    <x:row r="10">
      <x:c r="A10" s="153" t="str">
        <x:v>H2 Energy deployments (GWh)</x:v>
      </x:c>
      <x:c r="B10" s="188" t="n">
        <x:v>29</x:v>
      </x:c>
      <x:c r="C10" s="153"/>
      <x:c r="D10" s="153"/>
      <x:c r="E10" s="153"/>
      <x:c r="F10" s="153"/>
      <x:c r="G10" s="153"/>
      <x:c r="H10" s="153"/>
      <x:c r="I10" s="153"/>
    </x:row>
    <x:row r="11">
      <x:c r="A11" s="153" t="str">
        <x:v>H2 Energy revenue / reported GWh ($m/GWh)</x:v>
      </x:c>
      <x:c r="B11" s="189" t="n">
        <x:v>230</x:v>
      </x:c>
      <x:c r="C11" s="153"/>
      <x:c r="D11" s="153"/>
      <x:c r="E11" s="153"/>
      <x:c r="F11" s="153"/>
      <x:c r="G11" s="153"/>
      <x:c r="H11" s="153"/>
      <x:c r="I11" s="153"/>
    </x:row>
    <x:row r="12">
      <x:c r="A12" s="153" t="str">
        <x:v>H2 / H1 services &amp; other revenue</x:v>
      </x:c>
      <x:c r="B12" s="187" t="n">
        <x:v>1.15</x:v>
      </x:c>
      <x:c r="C12" s="153"/>
      <x:c r="D12" s="153"/>
      <x:c r="E12" s="153"/>
      <x:c r="F12" s="153"/>
      <x:c r="G12" s="153"/>
      <x:c r="H12" s="153"/>
      <x:c r="I12" s="153"/>
    </x:row>
    <x:row r="13">
      <x:c r="A13" s="153" t="str">
        <x:v>Automotive gross margin</x:v>
      </x:c>
      <x:c r="B13" s="190" t="n">
        <x:v>0.17</x:v>
      </x:c>
      <x:c r="C13" s="153"/>
      <x:c r="D13" s="153"/>
      <x:c r="E13" s="153"/>
      <x:c r="F13" s="153"/>
      <x:c r="G13" s="153"/>
      <x:c r="H13" s="153"/>
      <x:c r="I13" s="153"/>
    </x:row>
    <x:row r="14">
      <x:c r="A14" s="153" t="str">
        <x:v>Energy gross margin</x:v>
      </x:c>
      <x:c r="B14" s="190" t="n">
        <x:v>0.23</x:v>
      </x:c>
      <x:c r="C14" s="153"/>
      <x:c r="D14" s="153"/>
      <x:c r="E14" s="153"/>
      <x:c r="F14" s="153"/>
      <x:c r="G14" s="153"/>
      <x:c r="H14" s="153"/>
      <x:c r="I14" s="153"/>
    </x:row>
    <x:row r="15">
      <x:c r="A15" s="153" t="str">
        <x:v>Services &amp; other gross margin</x:v>
      </x:c>
      <x:c r="B15" s="190" t="n">
        <x:v>0.08</x:v>
      </x:c>
      <x:c r="C15" s="153"/>
      <x:c r="D15" s="153"/>
      <x:c r="E15" s="153"/>
      <x:c r="F15" s="153"/>
      <x:c r="G15" s="153"/>
      <x:c r="H15" s="153"/>
      <x:c r="I15" s="153"/>
    </x:row>
    <x:row r="16">
      <x:c r="A16" s="153" t="str">
        <x:v>R&amp;D as % of revenue</x:v>
      </x:c>
      <x:c r="B16" s="190" t="n">
        <x:v>0.087</x:v>
      </x:c>
      <x:c r="C16" s="153"/>
      <x:c r="D16" s="153"/>
      <x:c r="E16" s="153"/>
      <x:c r="F16" s="153"/>
      <x:c r="G16" s="153"/>
      <x:c r="H16" s="153"/>
      <x:c r="I16" s="153"/>
    </x:row>
    <x:row r="17">
      <x:c r="A17" s="153" t="str">
        <x:v>SG&amp;A as % of revenue</x:v>
      </x:c>
      <x:c r="B17" s="190" t="n">
        <x:v>0.074</x:v>
      </x:c>
      <x:c r="C17" s="153"/>
      <x:c r="D17" s="153"/>
      <x:c r="E17" s="153"/>
      <x:c r="F17" s="153"/>
      <x:c r="G17" s="153"/>
      <x:c r="H17" s="153"/>
      <x:c r="I17" s="153"/>
    </x:row>
    <x:row r="18">
      <x:c r="A18" s="153" t="str">
        <x:v>Restructuring &amp; other as % of revenue</x:v>
      </x:c>
      <x:c r="B18" s="190" t="n">
        <x:v>0</x:v>
      </x:c>
      <x:c r="C18" s="153"/>
      <x:c r="D18" s="153"/>
      <x:c r="E18" s="153"/>
      <x:c r="F18" s="153"/>
      <x:c r="G18" s="153"/>
      <x:c r="H18" s="153"/>
      <x:c r="I18" s="153"/>
    </x:row>
    <x:row r="19">
      <x:c r="A19" s="153" t="str">
        <x:v>Interest income as % of revenue</x:v>
      </x:c>
      <x:c r="B19" s="190" t="n">
        <x:v>0.017</x:v>
      </x:c>
      <x:c r="C19" s="153"/>
      <x:c r="D19" s="153"/>
      <x:c r="E19" s="153"/>
      <x:c r="F19" s="153"/>
      <x:c r="G19" s="153"/>
      <x:c r="H19" s="153"/>
      <x:c r="I19" s="153"/>
    </x:row>
    <x:row r="20">
      <x:c r="A20" s="153" t="str">
        <x:v>Interest expense as % of revenue</x:v>
      </x:c>
      <x:c r="B20" s="190" t="n">
        <x:v>0.0035</x:v>
      </x:c>
      <x:c r="C20" s="153"/>
      <x:c r="D20" s="153"/>
      <x:c r="E20" s="153"/>
      <x:c r="F20" s="153"/>
      <x:c r="G20" s="153"/>
      <x:c r="H20" s="153"/>
      <x:c r="I20" s="153"/>
    </x:row>
    <x:row r="21">
      <x:c r="A21" s="153"/>
      <x:c r="B21" s="153"/>
      <x:c r="C21" s="153"/>
      <x:c r="D21" s="153"/>
      <x:c r="E21" s="153"/>
      <x:c r="F21" s="153"/>
      <x:c r="G21" s="153"/>
      <x:c r="H21" s="153"/>
      <x:c r="I21" s="153"/>
    </x:row>
    <x:row r="22">
      <x:c r="A22" s="162" t="str">
        <x:v>FY2027E–FY2030E operating and cash-flow inputs</x:v>
      </x:c>
      <x:c r="B22" s="162"/>
      <x:c r="C22" s="162"/>
      <x:c r="D22" s="162"/>
      <x:c r="E22" s="162"/>
      <x:c r="F22" s="162"/>
      <x:c r="G22" s="153"/>
      <x:c r="H22" s="153"/>
      <x:c r="I22" s="153"/>
    </x:row>
    <x:row r="23">
      <x:c r="A23" s="153" t="str">
        <x:v>Automotive sales revenue growth</x:v>
      </x:c>
      <x:c r="B23" s="153"/>
      <x:c r="C23" s="190" t="n">
        <x:v>0.08</x:v>
      </x:c>
      <x:c r="D23" s="190" t="n">
        <x:v>0.1</x:v>
      </x:c>
      <x:c r="E23" s="190" t="n">
        <x:v>0.1</x:v>
      </x:c>
      <x:c r="F23" s="190" t="n">
        <x:v>0.08</x:v>
      </x:c>
      <x:c r="G23" s="153"/>
      <x:c r="H23" s="153"/>
      <x:c r="I23" s="153"/>
    </x:row>
    <x:row r="24">
      <x:c r="A24" s="153" t="str">
        <x:v>Regulatory credits as % of automotive sales</x:v>
      </x:c>
      <x:c r="B24" s="153"/>
      <x:c r="C24" s="190" t="n">
        <x:v>0.012</x:v>
      </x:c>
      <x:c r="D24" s="190" t="n">
        <x:v>0.01</x:v>
      </x:c>
      <x:c r="E24" s="190" t="n">
        <x:v>0.008</x:v>
      </x:c>
      <x:c r="F24" s="190" t="n">
        <x:v>0.008</x:v>
      </x:c>
      <x:c r="G24" s="153"/>
      <x:c r="H24" s="153"/>
      <x:c r="I24" s="153"/>
    </x:row>
    <x:row r="25">
      <x:c r="A25" s="153" t="str">
        <x:v>Automotive leasing revenue growth</x:v>
      </x:c>
      <x:c r="B25" s="153"/>
      <x:c r="C25" s="190" t="n">
        <x:v>0.08</x:v>
      </x:c>
      <x:c r="D25" s="190" t="n">
        <x:v>0.08</x:v>
      </x:c>
      <x:c r="E25" s="190" t="n">
        <x:v>0.08</x:v>
      </x:c>
      <x:c r="F25" s="190" t="n">
        <x:v>0.08</x:v>
      </x:c>
      <x:c r="G25" s="153"/>
      <x:c r="H25" s="153"/>
      <x:c r="I25" s="153"/>
    </x:row>
    <x:row r="26">
      <x:c r="A26" s="153" t="str">
        <x:v>Energy deployment growth</x:v>
      </x:c>
      <x:c r="B26" s="153"/>
      <x:c r="C26" s="190" t="n">
        <x:v>0.25</x:v>
      </x:c>
      <x:c r="D26" s="190" t="n">
        <x:v>0.25</x:v>
      </x:c>
      <x:c r="E26" s="190" t="n">
        <x:v>0.2</x:v>
      </x:c>
      <x:c r="F26" s="190" t="n">
        <x:v>0.15</x:v>
      </x:c>
      <x:c r="G26" s="153"/>
      <x:c r="H26" s="153"/>
      <x:c r="I26" s="153"/>
    </x:row>
    <x:row r="27">
      <x:c r="A27" s="153" t="str">
        <x:v>Energy revenue / reported GWh growth</x:v>
      </x:c>
      <x:c r="B27" s="153"/>
      <x:c r="C27" s="190" t="n">
        <x:v>-0.02</x:v>
      </x:c>
      <x:c r="D27" s="190" t="n">
        <x:v>0</x:v>
      </x:c>
      <x:c r="E27" s="190" t="n">
        <x:v>0.02</x:v>
      </x:c>
      <x:c r="F27" s="190" t="n">
        <x:v>0.02</x:v>
      </x:c>
      <x:c r="G27" s="153"/>
      <x:c r="H27" s="153"/>
      <x:c r="I27" s="153"/>
    </x:row>
    <x:row r="28">
      <x:c r="A28" s="153" t="str">
        <x:v>Services &amp; other revenue growth</x:v>
      </x:c>
      <x:c r="B28" s="153"/>
      <x:c r="C28" s="190" t="n">
        <x:v>0.15</x:v>
      </x:c>
      <x:c r="D28" s="190" t="n">
        <x:v>0.12</x:v>
      </x:c>
      <x:c r="E28" s="190" t="n">
        <x:v>0.1</x:v>
      </x:c>
      <x:c r="F28" s="190" t="n">
        <x:v>0.1</x:v>
      </x:c>
      <x:c r="G28" s="153"/>
      <x:c r="H28" s="153"/>
      <x:c r="I28" s="153"/>
    </x:row>
    <x:row r="29">
      <x:c r="A29" s="153" t="str">
        <x:v>Automotive gross margin</x:v>
      </x:c>
      <x:c r="B29" s="153"/>
      <x:c r="C29" s="190" t="n">
        <x:v>0.19</x:v>
      </x:c>
      <x:c r="D29" s="190" t="n">
        <x:v>0.2</x:v>
      </x:c>
      <x:c r="E29" s="190" t="n">
        <x:v>0.21</x:v>
      </x:c>
      <x:c r="F29" s="190" t="n">
        <x:v>0.21</x:v>
      </x:c>
      <x:c r="G29" s="153"/>
      <x:c r="H29" s="153"/>
      <x:c r="I29" s="153"/>
    </x:row>
    <x:row r="30">
      <x:c r="A30" s="153" t="str">
        <x:v>Energy gross margin</x:v>
      </x:c>
      <x:c r="B30" s="153"/>
      <x:c r="C30" s="190" t="n">
        <x:v>0.27</x:v>
      </x:c>
      <x:c r="D30" s="190" t="n">
        <x:v>0.28</x:v>
      </x:c>
      <x:c r="E30" s="190" t="n">
        <x:v>0.29</x:v>
      </x:c>
      <x:c r="F30" s="190" t="n">
        <x:v>0.3</x:v>
      </x:c>
      <x:c r="G30" s="153"/>
      <x:c r="H30" s="153"/>
      <x:c r="I30" s="153"/>
    </x:row>
    <x:row r="31">
      <x:c r="A31" s="153" t="str">
        <x:v>Services &amp; other gross margin</x:v>
      </x:c>
      <x:c r="B31" s="153"/>
      <x:c r="C31" s="190" t="n">
        <x:v>0.1</x:v>
      </x:c>
      <x:c r="D31" s="190" t="n">
        <x:v>0.11</x:v>
      </x:c>
      <x:c r="E31" s="190" t="n">
        <x:v>0.12</x:v>
      </x:c>
      <x:c r="F31" s="190" t="n">
        <x:v>0.13</x:v>
      </x:c>
      <x:c r="G31" s="153"/>
      <x:c r="H31" s="153"/>
      <x:c r="I31" s="153"/>
    </x:row>
    <x:row r="32">
      <x:c r="A32" s="153" t="str">
        <x:v>R&amp;D as % of revenue</x:v>
      </x:c>
      <x:c r="B32" s="153"/>
      <x:c r="C32" s="190" t="n">
        <x:v>0.075</x:v>
      </x:c>
      <x:c r="D32" s="190" t="n">
        <x:v>0.07</x:v>
      </x:c>
      <x:c r="E32" s="190" t="n">
        <x:v>0.065</x:v>
      </x:c>
      <x:c r="F32" s="190" t="n">
        <x:v>0.06</x:v>
      </x:c>
      <x:c r="G32" s="153"/>
      <x:c r="H32" s="153"/>
      <x:c r="I32" s="153"/>
    </x:row>
    <x:row r="33">
      <x:c r="A33" s="153" t="str">
        <x:v>SG&amp;A as % of revenue</x:v>
      </x:c>
      <x:c r="B33" s="153"/>
      <x:c r="C33" s="190" t="n">
        <x:v>0.065</x:v>
      </x:c>
      <x:c r="D33" s="190" t="n">
        <x:v>0.06</x:v>
      </x:c>
      <x:c r="E33" s="190" t="n">
        <x:v>0.055</x:v>
      </x:c>
      <x:c r="F33" s="190" t="n">
        <x:v>0.05</x:v>
      </x:c>
      <x:c r="G33" s="153"/>
      <x:c r="H33" s="153"/>
      <x:c r="I33" s="153"/>
    </x:row>
    <x:row r="34">
      <x:c r="A34" s="153" t="str">
        <x:v>Restructuring &amp; other as % of revenue</x:v>
      </x:c>
      <x:c r="B34" s="153"/>
      <x:c r="C34" s="190" t="n">
        <x:v>0</x:v>
      </x:c>
      <x:c r="D34" s="190" t="n">
        <x:v>0</x:v>
      </x:c>
      <x:c r="E34" s="190" t="n">
        <x:v>0</x:v>
      </x:c>
      <x:c r="F34" s="190" t="n">
        <x:v>0</x:v>
      </x:c>
      <x:c r="G34" s="153"/>
      <x:c r="H34" s="153"/>
      <x:c r="I34" s="153"/>
    </x:row>
    <x:row r="35">
      <x:c r="A35" s="153" t="str">
        <x:v>Interest income as % of revenue</x:v>
      </x:c>
      <x:c r="B35" s="153"/>
      <x:c r="C35" s="190" t="n">
        <x:v>0.015</x:v>
      </x:c>
      <x:c r="D35" s="190" t="n">
        <x:v>0.013</x:v>
      </x:c>
      <x:c r="E35" s="190" t="n">
        <x:v>0.012</x:v>
      </x:c>
      <x:c r="F35" s="190" t="n">
        <x:v>0.011</x:v>
      </x:c>
      <x:c r="G35" s="153"/>
      <x:c r="H35" s="153"/>
      <x:c r="I35" s="153"/>
    </x:row>
    <x:row r="36">
      <x:c r="A36" s="153" t="str">
        <x:v>Interest expense as % of revenue</x:v>
      </x:c>
      <x:c r="B36" s="153"/>
      <x:c r="C36" s="190" t="n">
        <x:v>0.003</x:v>
      </x:c>
      <x:c r="D36" s="190" t="n">
        <x:v>0.003</x:v>
      </x:c>
      <x:c r="E36" s="190" t="n">
        <x:v>0.003</x:v>
      </x:c>
      <x:c r="F36" s="190" t="n">
        <x:v>0.003</x:v>
      </x:c>
      <x:c r="G36" s="153"/>
      <x:c r="H36" s="153"/>
      <x:c r="I36" s="153"/>
    </x:row>
    <x:row r="37">
      <x:c r="A37" s="153" t="str">
        <x:v>Other income / (expense) as % of revenue</x:v>
      </x:c>
      <x:c r="B37" s="153"/>
      <x:c r="C37" s="190" t="n">
        <x:v>0</x:v>
      </x:c>
      <x:c r="D37" s="190" t="n">
        <x:v>0</x:v>
      </x:c>
      <x:c r="E37" s="190" t="n">
        <x:v>0</x:v>
      </x:c>
      <x:c r="F37" s="190" t="n">
        <x:v>0</x:v>
      </x:c>
      <x:c r="G37" s="153"/>
      <x:c r="H37" s="153"/>
      <x:c r="I37" s="153"/>
    </x:row>
    <x:row r="38">
      <x:c r="A38" s="153" t="str">
        <x:v>Cash tax rate</x:v>
      </x:c>
      <x:c r="B38" s="153"/>
      <x:c r="C38" s="190" t="n">
        <x:v>0.22</x:v>
      </x:c>
      <x:c r="D38" s="190" t="n">
        <x:v>0.22</x:v>
      </x:c>
      <x:c r="E38" s="190" t="n">
        <x:v>0.22</x:v>
      </x:c>
      <x:c r="F38" s="190" t="n">
        <x:v>0.22</x:v>
      </x:c>
      <x:c r="G38" s="153"/>
      <x:c r="H38" s="153"/>
      <x:c r="I38" s="153"/>
    </x:row>
    <x:row r="39">
      <x:c r="A39" s="153" t="str">
        <x:v>D&amp;A as % of revenue</x:v>
      </x:c>
      <x:c r="B39" s="153"/>
      <x:c r="C39" s="190" t="n">
        <x:v>0.065</x:v>
      </x:c>
      <x:c r="D39" s="190" t="n">
        <x:v>0.065</x:v>
      </x:c>
      <x:c r="E39" s="190" t="n">
        <x:v>0.065</x:v>
      </x:c>
      <x:c r="F39" s="190" t="n">
        <x:v>0.065</x:v>
      </x:c>
      <x:c r="G39" s="153"/>
      <x:c r="H39" s="153"/>
      <x:c r="I39" s="153"/>
    </x:row>
    <x:row r="40">
      <x:c r="A40" s="153" t="str">
        <x:v>Capex as % of revenue</x:v>
      </x:c>
      <x:c r="B40" s="153"/>
      <x:c r="C40" s="190" t="n">
        <x:v>0.12</x:v>
      </x:c>
      <x:c r="D40" s="190" t="n">
        <x:v>0.11</x:v>
      </x:c>
      <x:c r="E40" s="190" t="n">
        <x:v>0.1</x:v>
      </x:c>
      <x:c r="F40" s="190" t="n">
        <x:v>0.09</x:v>
      </x:c>
      <x:c r="G40" s="153"/>
      <x:c r="H40" s="153"/>
      <x:c r="I40" s="153"/>
    </x:row>
    <x:row r="41">
      <x:c r="A41" s="153"/>
      <x:c r="B41" s="153"/>
      <x:c r="C41" s="153"/>
      <x:c r="D41" s="153"/>
      <x:c r="E41" s="153"/>
      <x:c r="F41" s="153"/>
      <x:c r="G41" s="153"/>
      <x:c r="H41" s="153"/>
      <x:c r="I41" s="153"/>
    </x:row>
    <x:row r="42">
      <x:c r="A42" s="162" t="str">
        <x:v>Working capital and DCF</x:v>
      </x:c>
      <x:c r="B42" s="162"/>
      <x:c r="C42" s="162"/>
      <x:c r="D42" s="162"/>
      <x:c r="E42" s="162"/>
      <x:c r="F42" s="162"/>
      <x:c r="G42" s="153"/>
      <x:c r="H42" s="153"/>
      <x:c r="I42" s="153"/>
    </x:row>
    <x:row r="43">
      <x:c r="A43" s="153" t="str">
        <x:v>Net working capital as % of revenue</x:v>
      </x:c>
      <x:c r="B43" s="190" t="n">
        <x:v>0.02</x:v>
      </x:c>
      <x:c r="C43" s="190" t="n">
        <x:v>0.015</x:v>
      </x:c>
      <x:c r="D43" s="190" t="n">
        <x:v>0.015</x:v>
      </x:c>
      <x:c r="E43" s="190" t="n">
        <x:v>0.014</x:v>
      </x:c>
      <x:c r="F43" s="190" t="n">
        <x:v>0.013</x:v>
      </x:c>
      <x:c r="G43" s="153"/>
      <x:c r="H43" s="153"/>
      <x:c r="I43" s="153"/>
    </x:row>
    <x:row r="44">
      <x:c r="A44" s="153" t="str">
        <x:v>Cash tax rate (DCF)</x:v>
      </x:c>
      <x:c r="B44" s="190" t="n">
        <x:v>0.22</x:v>
      </x:c>
      <x:c r="C44" s="190" t="n">
        <x:v>0.22</x:v>
      </x:c>
      <x:c r="D44" s="190" t="n">
        <x:v>0.22</x:v>
      </x:c>
      <x:c r="E44" s="190" t="n">
        <x:v>0.22</x:v>
      </x:c>
      <x:c r="F44" s="190" t="n">
        <x:v>0.22</x:v>
      </x:c>
      <x:c r="G44" s="153"/>
      <x:c r="H44" s="153"/>
      <x:c r="I44" s="153"/>
    </x:row>
    <x:row r="45">
      <x:c r="A45" s="153" t="str">
        <x:v>Weighted average cost of capital</x:v>
      </x:c>
      <x:c r="B45" s="190" t="n">
        <x:v>0.1</x:v>
      </x:c>
      <x:c r="C45" s="172"/>
      <x:c r="D45" s="172"/>
      <x:c r="E45" s="172"/>
      <x:c r="F45" s="172"/>
      <x:c r="G45" s="153"/>
      <x:c r="H45" s="153"/>
      <x:c r="I45" s="153"/>
    </x:row>
    <x:row r="46">
      <x:c r="A46" s="153" t="str">
        <x:v>Terminal growth rate</x:v>
      </x:c>
      <x:c r="B46" s="190" t="n">
        <x:v>0.025</x:v>
      </x:c>
      <x:c r="C46" s="172"/>
      <x:c r="D46" s="172"/>
      <x:c r="E46" s="172"/>
      <x:c r="F46" s="172"/>
      <x:c r="G46" s="153"/>
      <x:c r="H46" s="153"/>
      <x:c r="I46" s="153"/>
    </x:row>
    <x:row r="47">
      <x:c r="A47" s="153" t="str">
        <x:v>Net cash / (debt) at 30 Jun 2026</x:v>
      </x:c>
      <x:c r="B47" s="189" t="n">
        <x:v>34182</x:v>
      </x:c>
      <x:c r="C47" s="153"/>
      <x:c r="D47" s="153"/>
      <x:c r="E47" s="153"/>
      <x:c r="F47" s="153"/>
      <x:c r="G47" s="153"/>
      <x:c r="H47" s="153"/>
      <x:c r="I47" s="153"/>
    </x:row>
    <x:row r="48">
      <x:c r="A48" s="153" t="str">
        <x:v>Discounting convention</x:v>
      </x:c>
      <x:c r="B48" s="191" t="n">
        <x:v>0.5</x:v>
      </x:c>
      <x:c r="C48" s="191" t="n">
        <x:v>1.5</x:v>
      </x:c>
      <x:c r="D48" s="191" t="n">
        <x:v>2.5</x:v>
      </x:c>
      <x:c r="E48" s="191" t="n">
        <x:v>3.5</x:v>
      </x:c>
      <x:c r="F48" s="191" t="n">
        <x:v>4.5</x:v>
      </x:c>
      <x:c r="G48" s="153"/>
      <x:c r="H48" s="153"/>
      <x:c r="I48" s="153"/>
    </x:row>
    <x:row r="49">
      <x:c r="A49" s="153"/>
      <x:c r="B49" s="153"/>
      <x:c r="C49" s="153"/>
      <x:c r="D49" s="153"/>
      <x:c r="E49" s="153"/>
      <x:c r="F49" s="153"/>
      <x:c r="G49" s="153"/>
      <x:c r="H49" s="153"/>
      <x:c r="I49" s="153"/>
    </x:row>
    <x:row r="50">
      <x:c r="A50" s="153"/>
      <x:c r="B50" s="153"/>
      <x:c r="C50" s="153"/>
      <x:c r="D50" s="153"/>
      <x:c r="E50" s="153"/>
      <x:c r="F50" s="153"/>
      <x:c r="G50" s="153"/>
      <x:c r="H50" s="153"/>
      <x:c r="I50" s="153"/>
    </x:row>
    <x:row r="51" ht="15" hidden="0" customHeight="1">
      <x:c r="A51" s="192" t="str">
        <x:v>Assumption discipline</x:v>
      </x:c>
      <x:c r="B51" s="193" t="str">
        <x:v>Forward values are deliberately limited, visible and editable. Do not treat a scenario as a company forecast.</x:v>
      </x:c>
      <x:c r="C51" s="193"/>
      <x:c r="D51" s="193"/>
      <x:c r="E51" s="193"/>
      <x:c r="F51" s="194"/>
      <x:c r="G51" s="153"/>
      <x:c r="H51" s="153"/>
      <x:c r="I51" s="153"/>
    </x:row>
    <x:row r="52" ht="26.399999618530273" hidden="0" customHeight="1">
      <x:c r="A52" s="195" t="str">
        <x:v>Energy caveat</x:v>
      </x:c>
      <x:c r="B52" s="196" t="str">
        <x:v>Energy revenue per reported GWh is an analytical ratio only; Energy revenue includes generation, storage, leasing and timing effects. It is not an ASP.</x:v>
      </x:c>
      <x:c r="C52" s="196"/>
      <x:c r="D52" s="196"/>
      <x:c r="E52" s="196"/>
      <x:c r="F52" s="157"/>
      <x:c r="G52" s="153"/>
      <x:c r="H52" s="153"/>
      <x:c r="I52" s="153"/>
    </x:row>
    <x:row r="53" ht="26.399999618530273" hidden="0" customHeight="1">
      <x:c r="A53" s="195" t="str">
        <x:v>Margin caveat</x:v>
      </x:c>
      <x:c r="B53" s="196" t="str">
        <x:v>Tesla disclosed $1.12bn of Energy manufacturing credits in 2025. Forward Energy margins are stress-tested separately from volume.</x:v>
      </x:c>
      <x:c r="C53" s="196"/>
      <x:c r="D53" s="196"/>
      <x:c r="E53" s="196"/>
      <x:c r="F53" s="157"/>
      <x:c r="G53" s="153"/>
      <x:c r="H53" s="153"/>
      <x:c r="I53" s="153"/>
    </x:row>
    <x:row r="54" ht="15" hidden="0" customHeight="1">
      <x:c r="A54" s="197" t="str">
        <x:v>DCF caveat</x:v>
      </x:c>
      <x:c r="B54" s="198" t="str">
        <x:v>The DCF is an enterprise-value sensitivity exercise, not a price target or investment recommendation.</x:v>
      </x:c>
      <x:c r="C54" s="198"/>
      <x:c r="D54" s="198"/>
      <x:c r="E54" s="198"/>
      <x:c r="F54" s="199"/>
      <x:c r="G54" s="153"/>
      <x:c r="H54" s="153"/>
      <x:c r="I54" s="153"/>
    </x:row>
  </x:sheetData>
  <x:mergeCells>
    <x:mergeCell ref="A1:I1"/>
    <x:mergeCell ref="A2:I2"/>
    <x:mergeCell ref="A6:F6"/>
    <x:mergeCell ref="A22:F22"/>
    <x:mergeCell ref="A42:F42"/>
    <x:mergeCell ref="B51:F51"/>
    <x:mergeCell ref="B52:F52"/>
    <x:mergeCell ref="B53:F53"/>
    <x:mergeCell ref="B54:F54"/>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48" hidden="0" customWidth="1"/>
    <x:col min="2" max="2" width="18" hidden="0" customWidth="1"/>
    <x:col min="3" max="3" width="18" hidden="0" customWidth="1"/>
    <x:col min="4" max="4" width="18" hidden="0" customWidth="1"/>
    <x:col min="5" max="5" width="5" hidden="0" customWidth="1"/>
  </x:cols>
  <x:sheetData>
    <x:row r="1" ht="26" customHeight="1">
      <x:c r="A1" s="4" t="str">
        <x:v>FY2026E Bridge</x:v>
      </x:c>
      <x:c r="B1" s="4"/>
      <x:c r="C1" s="4"/>
      <x:c r="D1" s="4"/>
      <x:c r="E1" s="4"/>
    </x:row>
    <x:row r="2" ht="32" customHeight="1">
      <x:c r="A2" s="7" t="str">
        <x:v>H1 2026 actual reported data plus H2 2026 illustrative estimate. This avoids treating a six-month result as a full-year forecast.</x:v>
      </x:c>
      <x:c r="B2" s="7"/>
      <x:c r="C2" s="7"/>
      <x:c r="D2" s="7"/>
      <x:c r="E2" s="7"/>
    </x:row>
    <x:row r="3">
      <x:c r="A3" s="153"/>
      <x:c r="B3" s="153"/>
      <x:c r="C3" s="153"/>
      <x:c r="D3" s="153"/>
      <x:c r="E3" s="153"/>
    </x:row>
    <x:row r="4">
      <x:c r="A4" s="33" t="str">
        <x:v>Metric</x:v>
      </x:c>
      <x:c r="B4" s="34" t="str">
        <x:v>H1 2026A</x:v>
      </x:c>
      <x:c r="C4" s="34" t="str">
        <x:v>H2 2026E</x:v>
      </x:c>
      <x:c r="D4" s="35" t="str">
        <x:v>FY2026E</x:v>
      </x:c>
      <x:c r="E4" s="153"/>
    </x:row>
    <x:row r="5">
      <x:c r="A5" s="177" t="str">
        <x:v>Automotive sales</x:v>
      </x:c>
      <x:c r="B5" s="175" t="n">
        <x:f>'Historical'!C66</x:f>
        <x:v>35479</x:v>
      </x:c>
      <x:c r="C5" s="200" t="n">
        <x:f>B5*'Assumptions'!B7</x:f>
        <x:v>41865.22</x:v>
      </x:c>
      <x:c r="D5" s="200" t="n">
        <x:f>B5+C5</x:f>
        <x:v>77344.22</x:v>
      </x:c>
      <x:c r="E5" s="153"/>
    </x:row>
    <x:row r="6">
      <x:c r="A6" s="178" t="str">
        <x:v>Automotive regulatory credits</x:v>
      </x:c>
      <x:c r="B6" s="201" t="n">
        <x:f>'Historical'!C67</x:f>
        <x:v>526</x:v>
      </x:c>
      <x:c r="C6" s="202" t="n">
        <x:f>B6*'Assumptions'!B8</x:f>
        <x:v>263</x:v>
      </x:c>
      <x:c r="D6" s="202" t="n">
        <x:f>B6+C6</x:f>
        <x:v>789</x:v>
      </x:c>
      <x:c r="E6" s="153"/>
    </x:row>
    <x:row r="7">
      <x:c r="A7" s="178" t="str">
        <x:v>Automotive leasing</x:v>
      </x:c>
      <x:c r="B7" s="201" t="n">
        <x:f>'Historical'!C68</x:f>
        <x:v>745</x:v>
      </x:c>
      <x:c r="C7" s="202" t="n">
        <x:f>B7*'Assumptions'!B9</x:f>
        <x:v>819.5000000000001</x:v>
      </x:c>
      <x:c r="D7" s="202" t="n">
        <x:f>B7+C7</x:f>
        <x:v>1564.5</x:v>
      </x:c>
      <x:c r="E7" s="153"/>
    </x:row>
    <x:row r="8">
      <x:c r="A8" s="180" t="str">
        <x:v>Total automotive revenue</x:v>
      </x:c>
      <x:c r="B8" s="203" t="n">
        <x:f>SUM(B5:B7)</x:f>
        <x:v>36750</x:v>
      </x:c>
      <x:c r="C8" s="204" t="n">
        <x:f>SUM(C5:C7)</x:f>
        <x:v>42947.72</x:v>
      </x:c>
      <x:c r="D8" s="204" t="n">
        <x:f>B8+C8</x:f>
        <x:v>79697.72</x:v>
      </x:c>
      <x:c r="E8" s="153"/>
    </x:row>
    <x:row r="9">
      <x:c r="A9" s="178" t="str">
        <x:v>Energy deployments (GWh)</x:v>
      </x:c>
      <x:c r="B9" s="205" t="n">
        <x:f>'Historical'!C88</x:f>
        <x:v>22.3</x:v>
      </x:c>
      <x:c r="C9" s="206" t="n">
        <x:f>'Assumptions'!B10</x:f>
        <x:v>29</x:v>
      </x:c>
      <x:c r="D9" s="206" t="n">
        <x:f>B9+C9</x:f>
        <x:v>51.3</x:v>
      </x:c>
      <x:c r="E9" s="153"/>
    </x:row>
    <x:row r="10">
      <x:c r="A10" s="178" t="str">
        <x:v>Energy revenue / reported GWh ($m/GWh)</x:v>
      </x:c>
      <x:c r="B10" s="201" t="n">
        <x:f>B11/B9</x:f>
        <x:v>248.74439461883406</x:v>
      </x:c>
      <x:c r="C10" s="202" t="n">
        <x:f>'Assumptions'!B11</x:f>
        <x:v>230</x:v>
      </x:c>
      <x:c r="D10" s="202" t="n">
        <x:f>D11/D9</x:f>
        <x:v>238.14814814814815</x:v>
      </x:c>
      <x:c r="E10" s="153"/>
    </x:row>
    <x:row r="11">
      <x:c r="A11" s="178" t="str">
        <x:v>Energy Generation &amp; Storage revenue</x:v>
      </x:c>
      <x:c r="B11" s="201" t="n">
        <x:f>'Historical'!C70</x:f>
        <x:v>5547</x:v>
      </x:c>
      <x:c r="C11" s="202" t="n">
        <x:f>C9*C10</x:f>
        <x:v>6670</x:v>
      </x:c>
      <x:c r="D11" s="202" t="n">
        <x:f>B11+C11</x:f>
        <x:v>12217</x:v>
      </x:c>
      <x:c r="E11" s="153"/>
    </x:row>
    <x:row r="12">
      <x:c r="A12" s="178" t="str">
        <x:v>Services &amp; other revenue</x:v>
      </x:c>
      <x:c r="B12" s="201" t="n">
        <x:f>'Historical'!C71</x:f>
        <x:v>8326</x:v>
      </x:c>
      <x:c r="C12" s="202" t="n">
        <x:f>B12*'Assumptions'!B12</x:f>
        <x:v>9574.9</x:v>
      </x:c>
      <x:c r="D12" s="202" t="n">
        <x:f>B12+C12</x:f>
        <x:v>17900.9</x:v>
      </x:c>
      <x:c r="E12" s="153"/>
    </x:row>
    <x:row r="13">
      <x:c r="A13" s="180" t="str">
        <x:v>Total revenue</x:v>
      </x:c>
      <x:c r="B13" s="203" t="n">
        <x:f>SUM(B8,B11,B12)</x:f>
        <x:v>50623</x:v>
      </x:c>
      <x:c r="C13" s="204" t="n">
        <x:f>SUM(C8,C11,C12)</x:f>
        <x:v>59192.62</x:v>
      </x:c>
      <x:c r="D13" s="204" t="n">
        <x:f>B13+C13</x:f>
        <x:v>109815.62</x:v>
      </x:c>
      <x:c r="E13" s="153"/>
    </x:row>
    <x:row r="14">
      <x:c r="A14" s="178" t="str">
        <x:v>Automotive gross margin</x:v>
      </x:c>
      <x:c r="B14" s="207" t="n">
        <x:f>1-B15/B8</x:f>
        <x:v>0.18734693877551023</x:v>
      </x:c>
      <x:c r="C14" s="208" t="n">
        <x:f>'Assumptions'!B13</x:f>
        <x:v>0.17</x:v>
      </x:c>
      <x:c r="D14" s="208" t="n">
        <x:f>1-D15/D8</x:f>
        <x:v>0.17799897412372656</x:v>
      </x:c>
      <x:c r="E14" s="153"/>
    </x:row>
    <x:row r="15">
      <x:c r="A15" s="178" t="str">
        <x:v>Automotive cost of revenue</x:v>
      </x:c>
      <x:c r="B15" s="201" t="n">
        <x:f>'Historical'!C73</x:f>
        <x:v>29865</x:v>
      </x:c>
      <x:c r="C15" s="202" t="n">
        <x:f>C8*(1-C14)</x:f>
        <x:v>35646.607599999996</x:v>
      </x:c>
      <x:c r="D15" s="202" t="n">
        <x:f>B15+C15</x:f>
        <x:v>65511.607599999996</x:v>
      </x:c>
      <x:c r="E15" s="153"/>
    </x:row>
    <x:row r="16">
      <x:c r="A16" s="178" t="str">
        <x:v>Energy gross margin</x:v>
      </x:c>
      <x:c r="B16" s="207" t="n">
        <x:f>1-B17/B11</x:f>
        <x:v>0.287001983053903</x:v>
      </x:c>
      <x:c r="C16" s="208" t="n">
        <x:f>'Assumptions'!B14</x:f>
        <x:v>0.23</x:v>
      </x:c>
      <x:c r="D16" s="208" t="n">
        <x:f>1-D17/D11</x:f>
        <x:v>0.2558811492183023</x:v>
      </x:c>
      <x:c r="E16" s="153"/>
    </x:row>
    <x:row r="17">
      <x:c r="A17" s="178" t="str">
        <x:v>Energy cost of revenue</x:v>
      </x:c>
      <x:c r="B17" s="201" t="n">
        <x:f>'Historical'!C74</x:f>
        <x:v>3955</x:v>
      </x:c>
      <x:c r="C17" s="202" t="n">
        <x:f>C11*(1-C16)</x:f>
        <x:v>5135.900000000001</x:v>
      </x:c>
      <x:c r="D17" s="202" t="n">
        <x:f>B17+C17</x:f>
        <x:v>9090.900000000001</x:v>
      </x:c>
      <x:c r="E17" s="153"/>
    </x:row>
    <x:row r="18">
      <x:c r="A18" s="178" t="str">
        <x:v>Services &amp; other gross margin</x:v>
      </x:c>
      <x:c r="B18" s="207" t="n">
        <x:f>1-B19/B12</x:f>
        <x:v>0.11938505885178963</x:v>
      </x:c>
      <x:c r="C18" s="208" t="n">
        <x:f>'Assumptions'!B15</x:f>
        <x:v>0.08</x:v>
      </x:c>
      <x:c r="D18" s="208" t="n">
        <x:f>1-D19/D12</x:f>
        <x:v>0.0983186320240883</x:v>
      </x:c>
      <x:c r="E18" s="153"/>
    </x:row>
    <x:row r="19">
      <x:c r="A19" s="178" t="str">
        <x:v>Services &amp; other cost of revenue</x:v>
      </x:c>
      <x:c r="B19" s="201" t="n">
        <x:f>'Historical'!C75</x:f>
        <x:v>7332</x:v>
      </x:c>
      <x:c r="C19" s="202" t="n">
        <x:f>C12*(1-C18)</x:f>
        <x:v>8808.908</x:v>
      </x:c>
      <x:c r="D19" s="202" t="n">
        <x:f>B19+C19</x:f>
        <x:v>16140.908</x:v>
      </x:c>
      <x:c r="E19" s="153"/>
    </x:row>
    <x:row r="20">
      <x:c r="A20" s="178" t="str">
        <x:v>Total cost of revenue</x:v>
      </x:c>
      <x:c r="B20" s="201" t="n">
        <x:f>SUM(B15,B17,B19)</x:f>
        <x:v>41152</x:v>
      </x:c>
      <x:c r="C20" s="202" t="n">
        <x:f>SUM(C15,C17,C19)</x:f>
        <x:v>49591.41559999999</x:v>
      </x:c>
      <x:c r="D20" s="202" t="n">
        <x:f>B20+C20</x:f>
        <x:v>90743.4156</x:v>
      </x:c>
      <x:c r="E20" s="153"/>
    </x:row>
    <x:row r="21">
      <x:c r="A21" s="180" t="str">
        <x:v>Gross profit</x:v>
      </x:c>
      <x:c r="B21" s="203" t="n">
        <x:f>B13-B20</x:f>
        <x:v>9471</x:v>
      </x:c>
      <x:c r="C21" s="204" t="n">
        <x:f>C13-C20</x:f>
        <x:v>9601.20440000001</x:v>
      </x:c>
      <x:c r="D21" s="204" t="n">
        <x:f>B21+C21</x:f>
        <x:v>19072.20440000001</x:v>
      </x:c>
      <x:c r="E21" s="153"/>
    </x:row>
    <x:row r="22">
      <x:c r="A22" s="180" t="str">
        <x:v>Research &amp; development</x:v>
      </x:c>
      <x:c r="B22" s="203" t="n">
        <x:f>'Historical'!C78</x:f>
        <x:v>4317</x:v>
      </x:c>
      <x:c r="C22" s="204" t="n">
        <x:f>C13*'Assumptions'!B16</x:f>
        <x:v>5149.7579399999995</x:v>
      </x:c>
      <x:c r="D22" s="204" t="n">
        <x:f>B22+C22</x:f>
        <x:v>9466.75794</x:v>
      </x:c>
      <x:c r="E22" s="153"/>
    </x:row>
    <x:row r="23">
      <x:c r="A23" s="178" t="str">
        <x:v>Selling, general &amp; administrative</x:v>
      </x:c>
      <x:c r="B23" s="201" t="n">
        <x:f>'Historical'!C79</x:f>
        <x:v>3815</x:v>
      </x:c>
      <x:c r="C23" s="202" t="n">
        <x:f>C13*'Assumptions'!B17</x:f>
        <x:v>4380.25388</x:v>
      </x:c>
      <x:c r="D23" s="202" t="n">
        <x:f>B23+C23</x:f>
        <x:v>8195.25388</x:v>
      </x:c>
      <x:c r="E23" s="153"/>
    </x:row>
    <x:row r="24">
      <x:c r="A24" s="178" t="str">
        <x:v>Restructuring &amp; other</x:v>
      </x:c>
      <x:c r="B24" s="201" t="n">
        <x:f>'Historical'!C80</x:f>
        <x:v>0</x:v>
      </x:c>
      <x:c r="C24" s="202" t="n">
        <x:f>C13*'Assumptions'!B18</x:f>
        <x:v>0</x:v>
      </x:c>
      <x:c r="D24" s="202" t="n">
        <x:f>B24+C24</x:f>
        <x:v>0</x:v>
      </x:c>
      <x:c r="E24" s="153"/>
    </x:row>
    <x:row r="25">
      <x:c r="A25" s="178" t="str">
        <x:v>Income from operations</x:v>
      </x:c>
      <x:c r="B25" s="201" t="n">
        <x:f>B21-SUM(B22:B24)</x:f>
        <x:v>1339</x:v>
      </x:c>
      <x:c r="C25" s="202" t="n">
        <x:f>C21-SUM(C22:C24)</x:f>
        <x:v>71.19258000000991</x:v>
      </x:c>
      <x:c r="D25" s="202" t="n">
        <x:f>B25+C25</x:f>
        <x:v>1410.19258000001</x:v>
      </x:c>
      <x:c r="E25" s="153"/>
    </x:row>
    <x:row r="26">
      <x:c r="A26" s="180" t="str">
        <x:v>Interest income</x:v>
      </x:c>
      <x:c r="B26" s="203" t="n">
        <x:f>'Historical'!C82</x:f>
        <x:v>856</x:v>
      </x:c>
      <x:c r="C26" s="204" t="n">
        <x:f>C13*'Assumptions'!B19</x:f>
        <x:v>1006.2745400000001</x:v>
      </x:c>
      <x:c r="D26" s="204" t="n">
        <x:f>B26+C26</x:f>
        <x:v>1862.2745400000001</x:v>
      </x:c>
      <x:c r="E26" s="153"/>
    </x:row>
    <x:row r="27">
      <x:c r="A27" s="178" t="str">
        <x:v>Interest expense</x:v>
      </x:c>
      <x:c r="B27" s="201" t="n">
        <x:f>'Historical'!C83</x:f>
        <x:v>-173</x:v>
      </x:c>
      <x:c r="C27" s="202" t="n">
        <x:f>-C13*'Assumptions'!B20</x:f>
        <x:v>-207.17417</x:v>
      </x:c>
      <x:c r="D27" s="202" t="n">
        <x:f>B27+C27</x:f>
        <x:v>-380.17417</x:v>
      </x:c>
      <x:c r="E27" s="153"/>
    </x:row>
    <x:row r="28">
      <x:c r="A28" s="178" t="str">
        <x:v>Other income / (expense), net</x:v>
      </x:c>
      <x:c r="B28" s="201" t="n">
        <x:f>'Historical'!C84</x:f>
        <x:v>55</x:v>
      </x:c>
      <x:c r="C28" s="202" t="n">
        <x:f>0</x:f>
        <x:v>0</x:v>
      </x:c>
      <x:c r="D28" s="202" t="n">
        <x:f>B28+C28</x:f>
        <x:v>55</x:v>
      </x:c>
      <x:c r="E28" s="153"/>
    </x:row>
    <x:row r="29">
      <x:c r="A29" s="180" t="str">
        <x:v>Income before taxes</x:v>
      </x:c>
      <x:c r="B29" s="203" t="n">
        <x:f>SUM(B25:B28)</x:f>
        <x:v>2077</x:v>
      </x:c>
      <x:c r="C29" s="204" t="n">
        <x:f>SUM(C25:C28)</x:f>
        <x:v>870.29295000001</x:v>
      </x:c>
      <x:c r="D29" s="204" t="n">
        <x:f>B29+C29</x:f>
        <x:v>2947.29295000001</x:v>
      </x:c>
      <x:c r="E29" s="153"/>
    </x:row>
    <x:row r="30">
      <x:c r="A30" s="178" t="str">
        <x:v>Tax provision</x:v>
      </x:c>
      <x:c r="B30" s="201" t="n">
        <x:f>'Historical'!C86</x:f>
        <x:v>458</x:v>
      </x:c>
      <x:c r="C30" s="202" t="n">
        <x:f>MAX(0,C29*'Assumptions'!B44)</x:f>
        <x:v>191.46444900000222</x:v>
      </x:c>
      <x:c r="D30" s="202" t="n">
        <x:f>B30+C30</x:f>
        <x:v>649.4644490000022</x:v>
      </x:c>
      <x:c r="E30" s="153"/>
    </x:row>
    <x:row r="31">
      <x:c r="A31" s="180" t="str">
        <x:v>Net income</x:v>
      </x:c>
      <x:c r="B31" s="203" t="n">
        <x:f>'Historical'!C87</x:f>
        <x:v>1619</x:v>
      </x:c>
      <x:c r="C31" s="204" t="n">
        <x:f>C29-C30</x:f>
        <x:v>678.8285010000078</x:v>
      </x:c>
      <x:c r="D31" s="204" t="n">
        <x:f>B31+C31</x:f>
        <x:v>2297.8285010000077</x:v>
      </x:c>
      <x:c r="E31" s="153"/>
    </x:row>
    <x:row r="32">
      <x:c r="A32" s="178" t="str">
        <x:v>D&amp;A</x:v>
      </x:c>
      <x:c r="B32" s="201" t="n">
        <x:f>'Historical'!C89</x:f>
        <x:v>3209</x:v>
      </x:c>
      <x:c r="C32" s="202" t="n">
        <x:f>C13*(B32/B13)</x:f>
        <x:v>3752.2295711435518</x:v>
      </x:c>
      <x:c r="D32" s="202" t="n">
        <x:f>B32+C32</x:f>
        <x:v>6961.229571143552</x:v>
      </x:c>
      <x:c r="E32" s="153"/>
    </x:row>
    <x:row r="33">
      <x:c r="A33" s="185" t="str">
        <x:v>Capital expenditure</x:v>
      </x:c>
      <x:c r="B33" s="209" t="n">
        <x:f>'Historical'!C90</x:f>
        <x:v>8282</x:v>
      </x:c>
      <x:c r="C33" s="210" t="n">
        <x:f>C13*(B33/B13)</x:f>
        <x:v>9684.002900657804</x:v>
      </x:c>
      <x:c r="D33" s="210" t="n">
        <x:f>B33+C33</x:f>
        <x:v>17966.002900657804</x:v>
      </x:c>
      <x:c r="E33" s="153"/>
    </x:row>
    <x:row r="34">
      <x:c r="A34" s="153"/>
      <x:c r="B34" s="153"/>
      <x:c r="C34" s="153"/>
      <x:c r="D34" s="153"/>
      <x:c r="E34" s="153"/>
    </x:row>
    <x:row r="35">
      <x:c r="A35" s="153"/>
      <x:c r="B35" s="153"/>
      <x:c r="C35" s="153"/>
      <x:c r="D35" s="153"/>
      <x:c r="E35" s="153"/>
    </x:row>
    <x:row r="36" ht="26.399999618530273" hidden="0" customHeight="1">
      <x:c r="A36" s="192" t="str">
        <x:v>Interpretation</x:v>
      </x:c>
      <x:c r="B36" s="193" t="str">
        <x:v>H2 2026E is illustrative. It uses a small number of inputs in Assumptions and does not represent Tesla guidance or consensus.</x:v>
      </x:c>
      <x:c r="C36" s="193"/>
      <x:c r="D36" s="194"/>
      <x:c r="E36" s="153"/>
    </x:row>
    <x:row r="37" ht="39.599998474121094" hidden="0" customHeight="1">
      <x:c r="A37" s="195" t="str">
        <x:v>Boundary</x:v>
      </x:c>
      <x:c r="B37" s="196" t="str">
        <x:v>The bridge models group consolidated lines and Energy gross profit only. It does not allocate group operating expenses, capex or cash flow to Energy.</x:v>
      </x:c>
      <x:c r="C37" s="196"/>
      <x:c r="D37" s="157"/>
      <x:c r="E37" s="153"/>
    </x:row>
    <x:row r="38" ht="26.399999618530273" hidden="0" customHeight="1">
      <x:c r="A38" s="197" t="str">
        <x:v>Source</x:v>
      </x:c>
      <x:c r="B38" s="198" t="str">
        <x:v>H1 actuals: Tesla Q2 2026 Form 10-Q. H2 estimates: author scenario inputs on Assumptions.</x:v>
      </x:c>
      <x:c r="C38" s="198"/>
      <x:c r="D38" s="199"/>
      <x:c r="E38" s="153"/>
    </x:row>
  </x:sheetData>
  <x:mergeCells>
    <x:mergeCell ref="A1:E1"/>
    <x:mergeCell ref="A2:E2"/>
    <x:mergeCell ref="B36:D36"/>
    <x:mergeCell ref="B37:D37"/>
    <x:mergeCell ref="B38:D3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48"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s>
  <x:sheetData>
    <x:row r="1" ht="26" customHeight="1">
      <x:c r="A1" s="4" t="str">
        <x:v>Operating Model</x:v>
      </x:c>
      <x:c r="B1" s="4"/>
      <x:c r="C1" s="4"/>
      <x:c r="D1" s="4"/>
      <x:c r="E1" s="4"/>
      <x:c r="F1" s="4"/>
      <x:c r="G1" s="4"/>
      <x:c r="H1" s="4"/>
      <x:c r="I1" s="4"/>
    </x:row>
    <x:row r="2" ht="32" customHeight="1">
      <x:c r="A2" s="7" t="str">
        <x:v>FY2023A–FY2025A are source-linked historicals; FY2026E combines H1 reported data with a visible H2 bridge; FY2027E–FY2030E are illustrative scenarios.</x:v>
      </x:c>
      <x:c r="B2" s="7"/>
      <x:c r="C2" s="7"/>
      <x:c r="D2" s="7"/>
      <x:c r="E2" s="7"/>
      <x:c r="F2" s="7"/>
      <x:c r="G2" s="7"/>
      <x:c r="H2" s="7"/>
      <x:c r="I2" s="7"/>
    </x:row>
    <x:row r="3">
      <x:c r="A3" s="153"/>
      <x:c r="B3" s="153"/>
      <x:c r="C3" s="153"/>
      <x:c r="D3" s="153"/>
      <x:c r="E3" s="153"/>
      <x:c r="F3" s="153"/>
      <x:c r="G3" s="153"/>
      <x:c r="H3" s="153"/>
      <x:c r="I3" s="153"/>
    </x:row>
    <x:row r="4">
      <x:c r="A4" s="33" t="str">
        <x:v>Metric</x:v>
      </x:c>
      <x:c r="B4" s="34" t="str">
        <x:v>2023A</x:v>
      </x:c>
      <x:c r="C4" s="34" t="str">
        <x:v>2024A</x:v>
      </x:c>
      <x:c r="D4" s="34" t="str">
        <x:v>2025A</x:v>
      </x:c>
      <x:c r="E4" s="34" t="str">
        <x:v>2026E</x:v>
      </x:c>
      <x:c r="F4" s="34" t="str">
        <x:v>2027E</x:v>
      </x:c>
      <x:c r="G4" s="34" t="str">
        <x:v>2028E</x:v>
      </x:c>
      <x:c r="H4" s="34" t="str">
        <x:v>2029E</x:v>
      </x:c>
      <x:c r="I4" s="35" t="str">
        <x:v>2030E</x:v>
      </x:c>
    </x:row>
    <x:row r="5">
      <x:c r="A5" s="153"/>
      <x:c r="B5" s="153"/>
      <x:c r="C5" s="153"/>
      <x:c r="D5" s="153"/>
      <x:c r="E5" s="153"/>
      <x:c r="F5" s="153"/>
      <x:c r="G5" s="153"/>
      <x:c r="H5" s="153"/>
      <x:c r="I5" s="153"/>
    </x:row>
    <x:row r="6">
      <x:c r="A6" s="162" t="str">
        <x:v>Revenue</x:v>
      </x:c>
      <x:c r="B6" s="162"/>
      <x:c r="C6" s="162"/>
      <x:c r="D6" s="162"/>
      <x:c r="E6" s="162"/>
      <x:c r="F6" s="162"/>
      <x:c r="G6" s="162"/>
      <x:c r="H6" s="162"/>
      <x:c r="I6" s="162"/>
    </x:row>
    <x:row r="7">
      <x:c r="A7" s="177" t="str">
        <x:v>Automotive sales</x:v>
      </x:c>
      <x:c r="B7" s="175" t="n">
        <x:f>'Historical'!B6</x:f>
        <x:v>78509</x:v>
      </x:c>
      <x:c r="C7" s="175" t="n">
        <x:f>'Historical'!C6</x:f>
        <x:v>72480</x:v>
      </x:c>
      <x:c r="D7" s="175" t="n">
        <x:f>'Historical'!D6</x:f>
        <x:v>65821</x:v>
      </x:c>
      <x:c r="E7" s="175" t="n">
        <x:f>'2026 Bridge'!D5</x:f>
        <x:v>77344.22</x:v>
      </x:c>
      <x:c r="F7" s="200" t="n">
        <x:f>E7*(1+'Assumptions'!C23)</x:f>
        <x:v>83531.75760000001</x:v>
      </x:c>
      <x:c r="G7" s="200" t="n">
        <x:f>F7*(1+'Assumptions'!D23)</x:f>
        <x:v>91884.93336000002</x:v>
      </x:c>
      <x:c r="H7" s="200" t="n">
        <x:f>G7*(1+'Assumptions'!E23)</x:f>
        <x:v>101073.42669600004</x:v>
      </x:c>
      <x:c r="I7" s="200" t="n">
        <x:f>H7*(1+'Assumptions'!F23)</x:f>
        <x:v>109159.30083168006</x:v>
      </x:c>
    </x:row>
    <x:row r="8">
      <x:c r="A8" s="178" t="str">
        <x:v>Automotive regulatory credits</x:v>
      </x:c>
      <x:c r="B8" s="201" t="n">
        <x:f>'Historical'!B7</x:f>
        <x:v>1790</x:v>
      </x:c>
      <x:c r="C8" s="201" t="n">
        <x:f>'Historical'!C7</x:f>
        <x:v>2763</x:v>
      </x:c>
      <x:c r="D8" s="201" t="n">
        <x:f>'Historical'!D7</x:f>
        <x:v>1993</x:v>
      </x:c>
      <x:c r="E8" s="201" t="n">
        <x:f>'2026 Bridge'!D6</x:f>
        <x:v>789</x:v>
      </x:c>
      <x:c r="F8" s="202" t="n">
        <x:f>F7*'Assumptions'!C24</x:f>
        <x:v>1002.3810912000001</x:v>
      </x:c>
      <x:c r="G8" s="202" t="n">
        <x:f>G7*'Assumptions'!D24</x:f>
        <x:v>918.8493336000003</x:v>
      </x:c>
      <x:c r="H8" s="202" t="n">
        <x:f>H7*'Assumptions'!E24</x:f>
        <x:v>808.5874135680003</x:v>
      </x:c>
      <x:c r="I8" s="202" t="n">
        <x:f>I7*'Assumptions'!F24</x:f>
        <x:v>873.2744066534405</x:v>
      </x:c>
    </x:row>
    <x:row r="9">
      <x:c r="A9" s="178" t="str">
        <x:v>Automotive leasing</x:v>
      </x:c>
      <x:c r="B9" s="201" t="n">
        <x:f>'Historical'!B8</x:f>
        <x:v>2120</x:v>
      </x:c>
      <x:c r="C9" s="201" t="n">
        <x:f>'Historical'!C8</x:f>
        <x:v>1827</x:v>
      </x:c>
      <x:c r="D9" s="201" t="n">
        <x:f>'Historical'!D8</x:f>
        <x:v>1712</x:v>
      </x:c>
      <x:c r="E9" s="201" t="n">
        <x:f>'2026 Bridge'!D7</x:f>
        <x:v>1564.5</x:v>
      </x:c>
      <x:c r="F9" s="202" t="n">
        <x:f>E9*(1+'Assumptions'!C25)</x:f>
        <x:v>1689.66</x:v>
      </x:c>
      <x:c r="G9" s="202" t="n">
        <x:f>F9*(1+'Assumptions'!D25)</x:f>
        <x:v>1824.8328000000001</x:v>
      </x:c>
      <x:c r="H9" s="202" t="n">
        <x:f>G9*(1+'Assumptions'!E25)</x:f>
        <x:v>1970.8194240000003</x:v>
      </x:c>
      <x:c r="I9" s="202" t="n">
        <x:f>H9*(1+'Assumptions'!F25)</x:f>
        <x:v>2128.4849779200003</x:v>
      </x:c>
    </x:row>
    <x:row r="10">
      <x:c r="A10" s="180" t="str">
        <x:v>Total automotive revenue</x:v>
      </x:c>
      <x:c r="B10" s="203" t="n">
        <x:f>'Historical'!B9</x:f>
        <x:v>82419</x:v>
      </x:c>
      <x:c r="C10" s="203" t="n">
        <x:f>'Historical'!C9</x:f>
        <x:v>77070</x:v>
      </x:c>
      <x:c r="D10" s="203" t="n">
        <x:f>'Historical'!D9</x:f>
        <x:v>69526</x:v>
      </x:c>
      <x:c r="E10" s="203" t="n">
        <x:f>'2026 Bridge'!D8</x:f>
        <x:v>79697.72</x:v>
      </x:c>
      <x:c r="F10" s="204" t="n">
        <x:f>SUM(F7:F9)</x:f>
        <x:v>86223.79869120002</x:v>
      </x:c>
      <x:c r="G10" s="204" t="n">
        <x:f>SUM(G7:G9)</x:f>
        <x:v>94628.61549360002</x:v>
      </x:c>
      <x:c r="H10" s="204" t="n">
        <x:f>SUM(H7:H9)</x:f>
        <x:v>103852.83353356805</x:v>
      </x:c>
      <x:c r="I10" s="204" t="n">
        <x:f>SUM(I7:I9)</x:f>
        <x:v>112161.06021625349</x:v>
      </x:c>
    </x:row>
    <x:row r="11">
      <x:c r="A11" s="178" t="str">
        <x:v>Energy Generation &amp; Storage revenue</x:v>
      </x:c>
      <x:c r="B11" s="201" t="n">
        <x:f>'Historical'!B10</x:f>
        <x:v>6035</x:v>
      </x:c>
      <x:c r="C11" s="201" t="n">
        <x:f>'Historical'!C10</x:f>
        <x:v>10086</x:v>
      </x:c>
      <x:c r="D11" s="201" t="n">
        <x:f>'Historical'!D10</x:f>
        <x:v>12771</x:v>
      </x:c>
      <x:c r="E11" s="201" t="n">
        <x:f>'2026 Bridge'!D11</x:f>
        <x:v>12217</x:v>
      </x:c>
      <x:c r="F11" s="202" t="n">
        <x:f>F17</x:f>
        <x:v>14965.824999999999</x:v>
      </x:c>
      <x:c r="G11" s="202" t="n">
        <x:f>G17</x:f>
        <x:v>18707.28125</x:v>
      </x:c>
      <x:c r="H11" s="202" t="n">
        <x:f>H17</x:f>
        <x:v>22897.712249999997</x:v>
      </x:c>
      <x:c r="I11" s="202" t="n">
        <x:f>I17</x:f>
        <x:v>26859.016469249997</x:v>
      </x:c>
    </x:row>
    <x:row r="12">
      <x:c r="A12" s="178" t="str">
        <x:v>Services &amp; other revenue</x:v>
      </x:c>
      <x:c r="B12" s="201" t="n">
        <x:f>'Historical'!B11</x:f>
        <x:v>8319</x:v>
      </x:c>
      <x:c r="C12" s="201" t="n">
        <x:f>'Historical'!C11</x:f>
        <x:v>10534</x:v>
      </x:c>
      <x:c r="D12" s="201" t="n">
        <x:f>'Historical'!D11</x:f>
        <x:v>12530</x:v>
      </x:c>
      <x:c r="E12" s="201" t="n">
        <x:f>'2026 Bridge'!D12</x:f>
        <x:v>17900.9</x:v>
      </x:c>
      <x:c r="F12" s="202" t="n">
        <x:f>E12*(1+'Assumptions'!C28)</x:f>
        <x:v>20586.035</x:v>
      </x:c>
      <x:c r="G12" s="202" t="n">
        <x:f>F12*(1+'Assumptions'!D28)</x:f>
        <x:v>23056.359200000003</x:v>
      </x:c>
      <x:c r="H12" s="202" t="n">
        <x:f>G12*(1+'Assumptions'!E28)</x:f>
        <x:v>25361.995120000003</x:v>
      </x:c>
      <x:c r="I12" s="202" t="n">
        <x:f>H12*(1+'Assumptions'!F28)</x:f>
        <x:v>27898.194632000006</x:v>
      </x:c>
    </x:row>
    <x:row r="13">
      <x:c r="A13" s="180" t="str">
        <x:v>Total revenue</x:v>
      </x:c>
      <x:c r="B13" s="203" t="n">
        <x:f>'Historical'!B12</x:f>
        <x:v>96773</x:v>
      </x:c>
      <x:c r="C13" s="203" t="n">
        <x:f>'Historical'!C12</x:f>
        <x:v>97690</x:v>
      </x:c>
      <x:c r="D13" s="203" t="n">
        <x:f>'Historical'!D12</x:f>
        <x:v>94827</x:v>
      </x:c>
      <x:c r="E13" s="203" t="n">
        <x:f>'2026 Bridge'!D13</x:f>
        <x:v>109815.62</x:v>
      </x:c>
      <x:c r="F13" s="204" t="n">
        <x:f>F10+F11+F12</x:f>
        <x:v>121775.65869120002</x:v>
      </x:c>
      <x:c r="G13" s="204" t="n">
        <x:f>G10+G11+G12</x:f>
        <x:v>136392.25594360003</x:v>
      </x:c>
      <x:c r="H13" s="204" t="n">
        <x:f>H10+H11+H12</x:f>
        <x:v>152112.54090356803</x:v>
      </x:c>
      <x:c r="I13" s="204" t="n">
        <x:f>I10+I11+I12</x:f>
        <x:v>166918.27131750347</x:v>
      </x:c>
    </x:row>
    <x:row r="14">
      <x:c r="A14" s="178"/>
      <x:c r="B14" s="201"/>
      <x:c r="C14" s="201"/>
      <x:c r="D14" s="201"/>
      <x:c r="E14" s="201"/>
      <x:c r="F14" s="202"/>
      <x:c r="G14" s="202"/>
      <x:c r="H14" s="202"/>
      <x:c r="I14" s="202"/>
    </x:row>
    <x:row r="15">
      <x:c r="A15" s="178" t="str">
        <x:v>Energy deployments (GWh)</x:v>
      </x:c>
      <x:c r="B15" s="205" t="n">
        <x:f>'Historical'!B33</x:f>
        <x:v>14.72</x:v>
      </x:c>
      <x:c r="C15" s="205" t="n">
        <x:f>'Historical'!C33</x:f>
        <x:v>31.4</x:v>
      </x:c>
      <x:c r="D15" s="205" t="n">
        <x:f>'Historical'!D33</x:f>
        <x:v>46.7</x:v>
      </x:c>
      <x:c r="E15" s="205" t="n">
        <x:f>'2026 Bridge'!D9</x:f>
        <x:v>51.3</x:v>
      </x:c>
      <x:c r="F15" s="206" t="n">
        <x:f>E15*(1+'Assumptions'!C26)</x:f>
        <x:v>64.125</x:v>
      </x:c>
      <x:c r="G15" s="206" t="n">
        <x:f>F15*(1+'Assumptions'!D26)</x:f>
        <x:v>80.15625</x:v>
      </x:c>
      <x:c r="H15" s="206" t="n">
        <x:f>G15*(1+'Assumptions'!E26)</x:f>
        <x:v>96.1875</x:v>
      </x:c>
      <x:c r="I15" s="206" t="n">
        <x:f>H15*(1+'Assumptions'!F26)</x:f>
        <x:v>110.615625</x:v>
      </x:c>
    </x:row>
    <x:row r="16">
      <x:c r="A16" s="178" t="str">
        <x:v>Energy revenue / reported GWh ($m/GWh)</x:v>
      </x:c>
      <x:c r="B16" s="201" t="n">
        <x:f>'Historical'!B37</x:f>
        <x:v>409.98641304347825</x:v>
      </x:c>
      <x:c r="C16" s="201" t="n">
        <x:f>'Historical'!C37</x:f>
        <x:v>321.21019108280257</x:v>
      </x:c>
      <x:c r="D16" s="201" t="n">
        <x:f>'Historical'!D37</x:f>
        <x:v>273.4689507494646</x:v>
      </x:c>
      <x:c r="E16" s="201" t="n">
        <x:f>E17/E15</x:f>
        <x:v>238.14814814814815</x:v>
      </x:c>
      <x:c r="F16" s="202" t="n">
        <x:f>E16*(1+'Assumptions'!C27)</x:f>
        <x:v>233.38518518518518</x:v>
      </x:c>
      <x:c r="G16" s="202" t="n">
        <x:f>F16*(1+'Assumptions'!D27)</x:f>
        <x:v>233.38518518518518</x:v>
      </x:c>
      <x:c r="H16" s="202" t="n">
        <x:f>G16*(1+'Assumptions'!E27)</x:f>
        <x:v>238.05288888888887</x:v>
      </x:c>
      <x:c r="I16" s="202" t="n">
        <x:f>H16*(1+'Assumptions'!F27)</x:f>
        <x:v>242.81394666666665</x:v>
      </x:c>
    </x:row>
    <x:row r="17">
      <x:c r="A17" s="180" t="str">
        <x:v>Energy Generation &amp; Storage revenue</x:v>
      </x:c>
      <x:c r="B17" s="203" t="n">
        <x:f>'Historical'!B10</x:f>
        <x:v>6035</x:v>
      </x:c>
      <x:c r="C17" s="203" t="n">
        <x:f>'Historical'!C10</x:f>
        <x:v>10086</x:v>
      </x:c>
      <x:c r="D17" s="203" t="n">
        <x:f>'Historical'!D10</x:f>
        <x:v>12771</x:v>
      </x:c>
      <x:c r="E17" s="203" t="n">
        <x:f>'2026 Bridge'!D11</x:f>
        <x:v>12217</x:v>
      </x:c>
      <x:c r="F17" s="204" t="n">
        <x:f>F15*F16</x:f>
        <x:v>14965.824999999999</x:v>
      </x:c>
      <x:c r="G17" s="204" t="n">
        <x:f>G15*G16</x:f>
        <x:v>18707.28125</x:v>
      </x:c>
      <x:c r="H17" s="204" t="n">
        <x:f>H15*H16</x:f>
        <x:v>22897.712249999997</x:v>
      </x:c>
      <x:c r="I17" s="204" t="n">
        <x:f>I15*I16</x:f>
        <x:v>26859.016469249997</x:v>
      </x:c>
    </x:row>
    <x:row r="18">
      <x:c r="A18" s="178"/>
      <x:c r="B18" s="201"/>
      <x:c r="C18" s="201"/>
      <x:c r="D18" s="201"/>
      <x:c r="E18" s="201"/>
      <x:c r="F18" s="202"/>
      <x:c r="G18" s="202"/>
      <x:c r="H18" s="202"/>
      <x:c r="I18" s="202"/>
    </x:row>
    <x:row r="19">
      <x:c r="A19" s="178"/>
      <x:c r="B19" s="201"/>
      <x:c r="C19" s="201"/>
      <x:c r="D19" s="201"/>
      <x:c r="E19" s="201"/>
      <x:c r="F19" s="202"/>
      <x:c r="G19" s="202"/>
      <x:c r="H19" s="202"/>
      <x:c r="I19" s="202"/>
    </x:row>
    <x:row r="20">
      <x:c r="A20" s="211" t="str">
        <x:v>Cost of revenue and gross profit</x:v>
      </x:c>
      <x:c r="B20" s="212"/>
      <x:c r="C20" s="212"/>
      <x:c r="D20" s="212"/>
      <x:c r="E20" s="212"/>
      <x:c r="F20" s="213"/>
      <x:c r="G20" s="213"/>
      <x:c r="H20" s="213"/>
      <x:c r="I20" s="213"/>
    </x:row>
    <x:row r="21">
      <x:c r="A21" s="178" t="str">
        <x:v>Automotive cost of revenue</x:v>
      </x:c>
      <x:c r="B21" s="201" t="n">
        <x:f>'Historical'!B13</x:f>
        <x:v>66389</x:v>
      </x:c>
      <x:c r="C21" s="201" t="n">
        <x:f>'Historical'!C13</x:f>
        <x:v>62873</x:v>
      </x:c>
      <x:c r="D21" s="201" t="n">
        <x:f>'Historical'!D13</x:f>
        <x:v>57165</x:v>
      </x:c>
      <x:c r="E21" s="201" t="n">
        <x:f>'2026 Bridge'!D15</x:f>
        <x:v>65511.607599999996</x:v>
      </x:c>
      <x:c r="F21" s="202" t="n">
        <x:f>F10*(1-'Assumptions'!C29)</x:f>
        <x:v>69841.27693987203</x:v>
      </x:c>
      <x:c r="G21" s="202" t="n">
        <x:f>G10*(1-'Assumptions'!D29)</x:f>
        <x:v>75702.89239488002</x:v>
      </x:c>
      <x:c r="H21" s="202" t="n">
        <x:f>H10*(1-'Assumptions'!E29)</x:f>
        <x:v>82043.73849151876</x:v>
      </x:c>
      <x:c r="I21" s="202" t="n">
        <x:f>I10*(1-'Assumptions'!F29)</x:f>
        <x:v>88607.23757084027</x:v>
      </x:c>
    </x:row>
    <x:row r="22">
      <x:c r="A22" s="178" t="str">
        <x:v>Energy Generation &amp; Storage cost of revenue</x:v>
      </x:c>
      <x:c r="B22" s="201" t="n">
        <x:f>'Historical'!B14</x:f>
        <x:v>4894</x:v>
      </x:c>
      <x:c r="C22" s="201" t="n">
        <x:f>'Historical'!C14</x:f>
        <x:v>7446</x:v>
      </x:c>
      <x:c r="D22" s="201" t="n">
        <x:f>'Historical'!D14</x:f>
        <x:v>8969</x:v>
      </x:c>
      <x:c r="E22" s="201" t="n">
        <x:f>'2026 Bridge'!D17</x:f>
        <x:v>9090.900000000001</x:v>
      </x:c>
      <x:c r="F22" s="202" t="n">
        <x:f>F17*(1-'Assumptions'!C30)</x:f>
        <x:v>10925.052249999999</x:v>
      </x:c>
      <x:c r="G22" s="202" t="n">
        <x:f>G17*(1-'Assumptions'!D30)</x:f>
        <x:v>13469.2425</x:v>
      </x:c>
      <x:c r="H22" s="202" t="n">
        <x:f>H17*(1-'Assumptions'!E30)</x:f>
        <x:v>16257.375697499998</x:v>
      </x:c>
      <x:c r="I22" s="202" t="n">
        <x:f>I17*(1-'Assumptions'!F30)</x:f>
        <x:v>18801.311528474995</x:v>
      </x:c>
    </x:row>
    <x:row r="23">
      <x:c r="A23" s="178" t="str">
        <x:v>Services &amp; other cost of revenue</x:v>
      </x:c>
      <x:c r="B23" s="201" t="n">
        <x:f>'Historical'!B15</x:f>
        <x:v>7830</x:v>
      </x:c>
      <x:c r="C23" s="201" t="n">
        <x:f>'Historical'!C15</x:f>
        <x:v>9921</x:v>
      </x:c>
      <x:c r="D23" s="201" t="n">
        <x:f>'Historical'!D15</x:f>
        <x:v>11599</x:v>
      </x:c>
      <x:c r="E23" s="201" t="n">
        <x:f>'2026 Bridge'!D19</x:f>
        <x:v>16140.908</x:v>
      </x:c>
      <x:c r="F23" s="202" t="n">
        <x:f>F12*(1-'Assumptions'!C31)</x:f>
        <x:v>18527.4315</x:v>
      </x:c>
      <x:c r="G23" s="202" t="n">
        <x:f>G12*(1-'Assumptions'!D31)</x:f>
        <x:v>20520.159688000003</x:v>
      </x:c>
      <x:c r="H23" s="202" t="n">
        <x:f>H12*(1-'Assumptions'!E31)</x:f>
        <x:v>22318.555705600003</x:v>
      </x:c>
      <x:c r="I23" s="202" t="n">
        <x:f>I12*(1-'Assumptions'!F31)</x:f>
        <x:v>24271.429329840004</x:v>
      </x:c>
    </x:row>
    <x:row r="24">
      <x:c r="A24" s="180" t="str">
        <x:v>Total cost of revenue</x:v>
      </x:c>
      <x:c r="B24" s="203" t="n">
        <x:f>'Historical'!B16</x:f>
        <x:v>79113</x:v>
      </x:c>
      <x:c r="C24" s="203" t="n">
        <x:f>'Historical'!C16</x:f>
        <x:v>80240</x:v>
      </x:c>
      <x:c r="D24" s="203" t="n">
        <x:f>'Historical'!D16</x:f>
        <x:v>77733</x:v>
      </x:c>
      <x:c r="E24" s="203" t="n">
        <x:f>'2026 Bridge'!D20</x:f>
        <x:v>90743.4156</x:v>
      </x:c>
      <x:c r="F24" s="204" t="n">
        <x:f>SUM(F21:F23)</x:f>
        <x:v>99293.76068987203</x:v>
      </x:c>
      <x:c r="G24" s="204" t="n">
        <x:f>SUM(G21:G23)</x:f>
        <x:v>109692.29458288003</x:v>
      </x:c>
      <x:c r="H24" s="204" t="n">
        <x:f>SUM(H21:H23)</x:f>
        <x:v>120619.66989461877</x:v>
      </x:c>
      <x:c r="I24" s="204" t="n">
        <x:f>SUM(I21:I23)</x:f>
        <x:v>131679.97842915528</x:v>
      </x:c>
    </x:row>
    <x:row r="25">
      <x:c r="A25" s="180" t="str">
        <x:v>Gross profit</x:v>
      </x:c>
      <x:c r="B25" s="203" t="n">
        <x:f>'Historical'!B17</x:f>
        <x:v>17660</x:v>
      </x:c>
      <x:c r="C25" s="203" t="n">
        <x:f>'Historical'!C17</x:f>
        <x:v>17450</x:v>
      </x:c>
      <x:c r="D25" s="203" t="n">
        <x:f>'Historical'!D17</x:f>
        <x:v>17094</x:v>
      </x:c>
      <x:c r="E25" s="203" t="n">
        <x:f>'2026 Bridge'!D21</x:f>
        <x:v>19072.20440000001</x:v>
      </x:c>
      <x:c r="F25" s="204" t="n">
        <x:f>F13-F24</x:f>
        <x:v>22481.898001327994</x:v>
      </x:c>
      <x:c r="G25" s="204" t="n">
        <x:f>G13-G24</x:f>
        <x:v>26699.96136072</x:v>
      </x:c>
      <x:c r="H25" s="204" t="n">
        <x:f>H13-H24</x:f>
        <x:v>31492.871008949267</x:v>
      </x:c>
      <x:c r="I25" s="204" t="n">
        <x:f>I13-I24</x:f>
        <x:v>35238.292888348195</x:v>
      </x:c>
    </x:row>
    <x:row r="26">
      <x:c r="A26" s="178" t="str">
        <x:v>Gross margin</x:v>
      </x:c>
      <x:c r="B26" s="207" t="n">
        <x:f>B25/B13</x:f>
        <x:v>0.18248891736331416</x:v>
      </x:c>
      <x:c r="C26" s="207" t="n">
        <x:f>C25/C13</x:f>
        <x:v>0.17862626676220697</x:v>
      </x:c>
      <x:c r="D26" s="207" t="n">
        <x:f>D25/D13</x:f>
        <x:v>0.18026511436616155</x:v>
      </x:c>
      <x:c r="E26" s="207" t="n">
        <x:f>E25/E13</x:f>
        <x:v>0.1736747868836875</x:v>
      </x:c>
      <x:c r="F26" s="208" t="n">
        <x:f>F25/F13</x:f>
        <x:v>0.18461733849732503</x:v>
      </x:c>
      <x:c r="G26" s="208" t="n">
        <x:f>G25/G13</x:f>
        <x:v>0.1957586314267049</x:v>
      </x:c>
      <x:c r="H26" s="208" t="n">
        <x:f>H25/H13</x:f>
        <x:v>0.20703665077105127</x:v>
      </x:c>
      <x:c r="I26" s="208" t="n">
        <x:f>I25/I13</x:f>
        <x:v>0.21111105818559373</x:v>
      </x:c>
    </x:row>
    <x:row r="27">
      <x:c r="A27" s="180" t="str">
        <x:v>Energy gross profit</x:v>
      </x:c>
      <x:c r="B27" s="203" t="n">
        <x:f>'Historical'!B35</x:f>
        <x:v>1141</x:v>
      </x:c>
      <x:c r="C27" s="203" t="n">
        <x:f>'Historical'!C35</x:f>
        <x:v>2640</x:v>
      </x:c>
      <x:c r="D27" s="203" t="n">
        <x:f>'Historical'!D35</x:f>
        <x:v>3802</x:v>
      </x:c>
      <x:c r="E27" s="203" t="n">
        <x:f>E17-E22</x:f>
        <x:v>3126.0999999999985</x:v>
      </x:c>
      <x:c r="F27" s="204" t="n">
        <x:f>F17-F22</x:f>
        <x:v>4040.77275</x:v>
      </x:c>
      <x:c r="G27" s="204" t="n">
        <x:f>G17-G22</x:f>
        <x:v>5238.03875</x:v>
      </x:c>
      <x:c r="H27" s="204" t="n">
        <x:f>H17-H22</x:f>
        <x:v>6640.336552499999</x:v>
      </x:c>
      <x:c r="I27" s="204" t="n">
        <x:f>I17-I22</x:f>
        <x:v>8057.704940775002</x:v>
      </x:c>
    </x:row>
    <x:row r="28">
      <x:c r="A28" s="178" t="str">
        <x:v>Energy gross margin</x:v>
      </x:c>
      <x:c r="B28" s="207" t="n">
        <x:f>'Historical'!B36</x:f>
        <x:v>0.18906379453189726</x:v>
      </x:c>
      <x:c r="C28" s="207" t="n">
        <x:f>'Historical'!C36</x:f>
        <x:v>0.26174895895300415</x:v>
      </x:c>
      <x:c r="D28" s="207" t="n">
        <x:f>'Historical'!D36</x:f>
        <x:v>0.29770573956620466</x:v>
      </x:c>
      <x:c r="E28" s="207" t="n">
        <x:f>E27/E17</x:f>
        <x:v>0.25588114921830224</x:v>
      </x:c>
      <x:c r="F28" s="208" t="n">
        <x:f>F27/F17</x:f>
        <x:v>0.27</x:v>
      </x:c>
      <x:c r="G28" s="208" t="n">
        <x:f>G27/G17</x:f>
        <x:v>0.27999999999999997</x:v>
      </x:c>
      <x:c r="H28" s="208" t="n">
        <x:f>H27/H17</x:f>
        <x:v>0.29</x:v>
      </x:c>
      <x:c r="I28" s="208" t="n">
        <x:f>I27/I17</x:f>
        <x:v>0.3000000000000001</x:v>
      </x:c>
    </x:row>
    <x:row r="29">
      <x:c r="A29" s="178"/>
      <x:c r="B29" s="214"/>
      <x:c r="C29" s="214"/>
      <x:c r="D29" s="214"/>
      <x:c r="E29" s="214"/>
      <x:c r="F29" s="215"/>
      <x:c r="G29" s="215"/>
      <x:c r="H29" s="215"/>
      <x:c r="I29" s="215"/>
    </x:row>
    <x:row r="30">
      <x:c r="A30" s="178"/>
      <x:c r="B30" s="214"/>
      <x:c r="C30" s="214"/>
      <x:c r="D30" s="214"/>
      <x:c r="E30" s="214"/>
      <x:c r="F30" s="215"/>
      <x:c r="G30" s="215"/>
      <x:c r="H30" s="215"/>
      <x:c r="I30" s="215"/>
    </x:row>
    <x:row r="31">
      <x:c r="A31" s="211" t="str">
        <x:v>Operating income and net income</x:v>
      </x:c>
      <x:c r="B31" s="216"/>
      <x:c r="C31" s="216"/>
      <x:c r="D31" s="216"/>
      <x:c r="E31" s="216"/>
      <x:c r="F31" s="217"/>
      <x:c r="G31" s="217"/>
      <x:c r="H31" s="217"/>
      <x:c r="I31" s="217"/>
    </x:row>
    <x:row r="32">
      <x:c r="A32" s="178" t="str">
        <x:v>Research &amp; development</x:v>
      </x:c>
      <x:c r="B32" s="201" t="n">
        <x:f>'Historical'!B18</x:f>
        <x:v>3969</x:v>
      </x:c>
      <x:c r="C32" s="201" t="n">
        <x:f>'Historical'!C18</x:f>
        <x:v>4540</x:v>
      </x:c>
      <x:c r="D32" s="201" t="n">
        <x:f>'Historical'!D18</x:f>
        <x:v>6411</x:v>
      </x:c>
      <x:c r="E32" s="201" t="n">
        <x:f>'2026 Bridge'!D22</x:f>
        <x:v>9466.75794</x:v>
      </x:c>
      <x:c r="F32" s="202" t="n">
        <x:f>F13*'Assumptions'!C32</x:f>
        <x:v>9133.17440184</x:v>
      </x:c>
      <x:c r="G32" s="202" t="n">
        <x:f>G13*'Assumptions'!D32</x:f>
        <x:v>9547.457916052002</x:v>
      </x:c>
      <x:c r="H32" s="202" t="n">
        <x:f>H13*'Assumptions'!E32</x:f>
        <x:v>9887.315158731923</x:v>
      </x:c>
      <x:c r="I32" s="202" t="n">
        <x:f>I13*'Assumptions'!F32</x:f>
        <x:v>10015.096279050207</x:v>
      </x:c>
    </x:row>
    <x:row r="33">
      <x:c r="A33" s="178" t="str">
        <x:v>Selling, general &amp; administrative</x:v>
      </x:c>
      <x:c r="B33" s="201" t="n">
        <x:f>'Historical'!B19</x:f>
        <x:v>4800</x:v>
      </x:c>
      <x:c r="C33" s="201" t="n">
        <x:f>'Historical'!C19</x:f>
        <x:v>5150</x:v>
      </x:c>
      <x:c r="D33" s="201" t="n">
        <x:f>'Historical'!D19</x:f>
        <x:v>5834</x:v>
      </x:c>
      <x:c r="E33" s="201" t="n">
        <x:f>'2026 Bridge'!D23</x:f>
        <x:v>8195.25388</x:v>
      </x:c>
      <x:c r="F33" s="202" t="n">
        <x:f>F13*'Assumptions'!C33</x:f>
        <x:v>7915.4178149280015</x:v>
      </x:c>
      <x:c r="G33" s="202" t="n">
        <x:f>G13*'Assumptions'!D33</x:f>
        <x:v>8183.535356616001</x:v>
      </x:c>
      <x:c r="H33" s="202" t="n">
        <x:f>H13*'Assumptions'!E33</x:f>
        <x:v>8366.189749696243</x:v>
      </x:c>
      <x:c r="I33" s="202" t="n">
        <x:f>I13*'Assumptions'!F33</x:f>
        <x:v>8345.913565875175</x:v>
      </x:c>
    </x:row>
    <x:row r="34">
      <x:c r="A34" s="178" t="str">
        <x:v>Restructuring &amp; other</x:v>
      </x:c>
      <x:c r="B34" s="201" t="n">
        <x:f>'Historical'!B20</x:f>
        <x:v>0</x:v>
      </x:c>
      <x:c r="C34" s="201" t="n">
        <x:f>'Historical'!C20</x:f>
        <x:v>684</x:v>
      </x:c>
      <x:c r="D34" s="201" t="n">
        <x:f>'Historical'!D20</x:f>
        <x:v>494</x:v>
      </x:c>
      <x:c r="E34" s="201" t="n">
        <x:f>'2026 Bridge'!D24</x:f>
        <x:v>0</x:v>
      </x:c>
      <x:c r="F34" s="202" t="n">
        <x:f>F13*'Assumptions'!C34</x:f>
        <x:v>0</x:v>
      </x:c>
      <x:c r="G34" s="202" t="n">
        <x:f>G13*'Assumptions'!D34</x:f>
        <x:v>0</x:v>
      </x:c>
      <x:c r="H34" s="202" t="n">
        <x:f>H13*'Assumptions'!E34</x:f>
        <x:v>0</x:v>
      </x:c>
      <x:c r="I34" s="202" t="n">
        <x:f>I13*'Assumptions'!F34</x:f>
        <x:v>0</x:v>
      </x:c>
    </x:row>
    <x:row r="35">
      <x:c r="A35" s="180" t="str">
        <x:v>Income from operations (EBIT)</x:v>
      </x:c>
      <x:c r="B35" s="203" t="n">
        <x:f>'Historical'!B21</x:f>
        <x:v>8891</x:v>
      </x:c>
      <x:c r="C35" s="203" t="n">
        <x:f>'Historical'!C21</x:f>
        <x:v>7076</x:v>
      </x:c>
      <x:c r="D35" s="203" t="n">
        <x:f>'Historical'!D21</x:f>
        <x:v>4355</x:v>
      </x:c>
      <x:c r="E35" s="203" t="n">
        <x:f>'2026 Bridge'!D25</x:f>
        <x:v>1410.19258000001</x:v>
      </x:c>
      <x:c r="F35" s="204" t="n">
        <x:f>F25-SUM(F32:F34)</x:f>
        <x:v>5433.305784559991</x:v>
      </x:c>
      <x:c r="G35" s="204" t="n">
        <x:f>G25-SUM(G32:G34)</x:f>
        <x:v>8968.968088051995</x:v>
      </x:c>
      <x:c r="H35" s="204" t="n">
        <x:f>H25-SUM(H32:H34)</x:f>
        <x:v>13239.366100521103</x:v>
      </x:c>
      <x:c r="I35" s="204" t="n">
        <x:f>I25-SUM(I32:I34)</x:f>
        <x:v>16877.283043422813</x:v>
      </x:c>
    </x:row>
    <x:row r="36">
      <x:c r="A36" s="178" t="str">
        <x:v>EBIT margin</x:v>
      </x:c>
      <x:c r="B36" s="207" t="n">
        <x:f>B35/B13</x:f>
        <x:v>0.0918747997891974</x:v>
      </x:c>
      <x:c r="C36" s="207" t="n">
        <x:f>C35/C13</x:f>
        <x:v>0.07243320708363189</x:v>
      </x:c>
      <x:c r="D36" s="207" t="n">
        <x:f>D35/D13</x:f>
        <x:v>0.04592573845001951</x:v>
      </x:c>
      <x:c r="E36" s="207" t="n">
        <x:f>E35/E13</x:f>
        <x:v>0.012841457162469328</x:v>
      </x:c>
      <x:c r="F36" s="208" t="n">
        <x:f>F35/F13</x:f>
        <x:v>0.04461733849732502</x:v>
      </x:c>
      <x:c r="G36" s="208" t="n">
        <x:f>G35/G13</x:f>
        <x:v>0.0657586314267049</x:v>
      </x:c>
      <x:c r="H36" s="208" t="n">
        <x:f>H35/H13</x:f>
        <x:v>0.08703665077105127</x:v>
      </x:c>
      <x:c r="I36" s="208" t="n">
        <x:f>I35/I13</x:f>
        <x:v>0.10111105818559372</x:v>
      </x:c>
    </x:row>
    <x:row r="37">
      <x:c r="A37" s="178" t="str">
        <x:v>Interest income</x:v>
      </x:c>
      <x:c r="B37" s="201" t="n">
        <x:f>'Historical'!B22</x:f>
        <x:v>1066</x:v>
      </x:c>
      <x:c r="C37" s="201" t="n">
        <x:f>'Historical'!C22</x:f>
        <x:v>1569</x:v>
      </x:c>
      <x:c r="D37" s="201" t="n">
        <x:f>'Historical'!D22</x:f>
        <x:v>1680</x:v>
      </x:c>
      <x:c r="E37" s="201" t="n">
        <x:f>'2026 Bridge'!D26</x:f>
        <x:v>1862.2745400000001</x:v>
      </x:c>
      <x:c r="F37" s="202" t="n">
        <x:f>F13*'Assumptions'!C35</x:f>
        <x:v>1826.6348803680003</x:v>
      </x:c>
      <x:c r="G37" s="202" t="n">
        <x:f>G13*'Assumptions'!D35</x:f>
        <x:v>1773.0993272668004</x:v>
      </x:c>
      <x:c r="H37" s="202" t="n">
        <x:f>H13*'Assumptions'!E35</x:f>
        <x:v>1825.3504908428165</x:v>
      </x:c>
      <x:c r="I37" s="202" t="n">
        <x:f>I13*'Assumptions'!F35</x:f>
        <x:v>1836.1009844925381</x:v>
      </x:c>
    </x:row>
    <x:row r="38">
      <x:c r="A38" s="178" t="str">
        <x:v>Interest expense</x:v>
      </x:c>
      <x:c r="B38" s="201" t="n">
        <x:f>'Historical'!B23</x:f>
        <x:v>-156</x:v>
      </x:c>
      <x:c r="C38" s="201" t="n">
        <x:f>'Historical'!C23</x:f>
        <x:v>-350</x:v>
      </x:c>
      <x:c r="D38" s="201" t="n">
        <x:f>'Historical'!D23</x:f>
        <x:v>-338</x:v>
      </x:c>
      <x:c r="E38" s="201" t="n">
        <x:f>'2026 Bridge'!D27</x:f>
        <x:v>-380.17417</x:v>
      </x:c>
      <x:c r="F38" s="202" t="n">
        <x:f>-F13*'Assumptions'!C36</x:f>
        <x:v>-365.32697607360006</x:v>
      </x:c>
      <x:c r="G38" s="202" t="n">
        <x:f>-G13*'Assumptions'!D36</x:f>
        <x:v>-409.1767678308001</x:v>
      </x:c>
      <x:c r="H38" s="202" t="n">
        <x:f>-H13*'Assumptions'!E36</x:f>
        <x:v>-456.3376227107041</x:v>
      </x:c>
      <x:c r="I38" s="202" t="n">
        <x:f>-I13*'Assumptions'!F36</x:f>
        <x:v>-500.7548139525104</x:v>
      </x:c>
    </x:row>
    <x:row r="39">
      <x:c r="A39" s="178" t="str">
        <x:v>Other income / (expense), net</x:v>
      </x:c>
      <x:c r="B39" s="201" t="n">
        <x:f>'Historical'!B24</x:f>
        <x:v>172</x:v>
      </x:c>
      <x:c r="C39" s="201" t="n">
        <x:f>'Historical'!C24</x:f>
        <x:v>695</x:v>
      </x:c>
      <x:c r="D39" s="201" t="n">
        <x:f>'Historical'!D24</x:f>
        <x:v>-419</x:v>
      </x:c>
      <x:c r="E39" s="201" t="n">
        <x:f>'2026 Bridge'!D28</x:f>
        <x:v>55</x:v>
      </x:c>
      <x:c r="F39" s="202" t="n">
        <x:f>F13*'Assumptions'!C37</x:f>
        <x:v>0</x:v>
      </x:c>
      <x:c r="G39" s="202" t="n">
        <x:f>G13*'Assumptions'!D37</x:f>
        <x:v>0</x:v>
      </x:c>
      <x:c r="H39" s="202" t="n">
        <x:f>H13*'Assumptions'!E37</x:f>
        <x:v>0</x:v>
      </x:c>
      <x:c r="I39" s="202" t="n">
        <x:f>I13*'Assumptions'!F37</x:f>
        <x:v>0</x:v>
      </x:c>
    </x:row>
    <x:row r="40">
      <x:c r="A40" s="180" t="str">
        <x:v>Income before taxes</x:v>
      </x:c>
      <x:c r="B40" s="203" t="n">
        <x:f>'Historical'!B25</x:f>
        <x:v>9973</x:v>
      </x:c>
      <x:c r="C40" s="203" t="n">
        <x:f>'Historical'!C25</x:f>
        <x:v>8990</x:v>
      </x:c>
      <x:c r="D40" s="203" t="n">
        <x:f>'Historical'!D25</x:f>
        <x:v>5278</x:v>
      </x:c>
      <x:c r="E40" s="203" t="n">
        <x:f>'2026 Bridge'!D29</x:f>
        <x:v>2947.29295000001</x:v>
      </x:c>
      <x:c r="F40" s="204" t="n">
        <x:f>SUM(F35:F39)</x:f>
        <x:v>6894.658306192888</x:v>
      </x:c>
      <x:c r="G40" s="204" t="n">
        <x:f>SUM(G35:G39)</x:f>
        <x:v>10332.956406119421</x:v>
      </x:c>
      <x:c r="H40" s="204" t="n">
        <x:f>SUM(H35:H39)</x:f>
        <x:v>14608.466005303988</x:v>
      </x:c>
      <x:c r="I40" s="204" t="n">
        <x:f>SUM(I35:I39)</x:f>
        <x:v>18212.730325021028</x:v>
      </x:c>
    </x:row>
    <x:row r="41">
      <x:c r="A41" s="178" t="str">
        <x:v>Tax provision</x:v>
      </x:c>
      <x:c r="B41" s="201" t="n">
        <x:f>'Historical'!B26</x:f>
        <x:v>-5001</x:v>
      </x:c>
      <x:c r="C41" s="201" t="n">
        <x:f>'Historical'!C26</x:f>
        <x:v>1837</x:v>
      </x:c>
      <x:c r="D41" s="201" t="n">
        <x:f>'Historical'!D26</x:f>
        <x:v>1423</x:v>
      </x:c>
      <x:c r="E41" s="201" t="n">
        <x:f>'2026 Bridge'!D30</x:f>
        <x:v>649.4644490000022</x:v>
      </x:c>
      <x:c r="F41" s="202" t="n">
        <x:f>MAX(0,F40*'Assumptions'!C38)</x:f>
        <x:v>1516.8248273624354</x:v>
      </x:c>
      <x:c r="G41" s="202" t="n">
        <x:f>MAX(0,G40*'Assumptions'!D38)</x:f>
        <x:v>2273.2504093462726</x:v>
      </x:c>
      <x:c r="H41" s="202" t="n">
        <x:f>MAX(0,H40*'Assumptions'!E38)</x:f>
        <x:v>3213.8625211668773</x:v>
      </x:c>
      <x:c r="I41" s="202" t="n">
        <x:f>MAX(0,I40*'Assumptions'!F38)</x:f>
        <x:v>4006.8006715046263</x:v>
      </x:c>
    </x:row>
    <x:row r="42">
      <x:c r="A42" s="180" t="str">
        <x:v>Net income</x:v>
      </x:c>
      <x:c r="B42" s="203" t="n">
        <x:f>'Historical'!B27</x:f>
        <x:v>14974</x:v>
      </x:c>
      <x:c r="C42" s="203" t="n">
        <x:f>'Historical'!C27</x:f>
        <x:v>7153</x:v>
      </x:c>
      <x:c r="D42" s="203" t="n">
        <x:f>'Historical'!D27</x:f>
        <x:v>3855</x:v>
      </x:c>
      <x:c r="E42" s="203" t="n">
        <x:f>'2026 Bridge'!D31</x:f>
        <x:v>2297.8285010000077</x:v>
      </x:c>
      <x:c r="F42" s="204" t="n">
        <x:f>F40-F41</x:f>
        <x:v>5377.833478830453</x:v>
      </x:c>
      <x:c r="G42" s="204" t="n">
        <x:f>G40-G41</x:f>
        <x:v>8059.705996773149</x:v>
      </x:c>
      <x:c r="H42" s="204" t="n">
        <x:f>H40-H41</x:f>
        <x:v>11394.603484137111</x:v>
      </x:c>
      <x:c r="I42" s="204" t="n">
        <x:f>I40-I41</x:f>
        <x:v>14205.929653516401</x:v>
      </x:c>
    </x:row>
    <x:row r="43">
      <x:c r="A43" s="178"/>
      <x:c r="B43" s="201"/>
      <x:c r="C43" s="201"/>
      <x:c r="D43" s="201"/>
      <x:c r="E43" s="201"/>
      <x:c r="F43" s="202"/>
      <x:c r="G43" s="202"/>
      <x:c r="H43" s="202"/>
      <x:c r="I43" s="202"/>
    </x:row>
    <x:row r="44">
      <x:c r="A44" s="178"/>
      <x:c r="B44" s="201"/>
      <x:c r="C44" s="201"/>
      <x:c r="D44" s="201"/>
      <x:c r="E44" s="201"/>
      <x:c r="F44" s="202"/>
      <x:c r="G44" s="202"/>
      <x:c r="H44" s="202"/>
      <x:c r="I44" s="202"/>
    </x:row>
    <x:row r="45">
      <x:c r="A45" s="211" t="str">
        <x:v>Cash flow and unlevered free cash flow</x:v>
      </x:c>
      <x:c r="B45" s="212"/>
      <x:c r="C45" s="212"/>
      <x:c r="D45" s="212"/>
      <x:c r="E45" s="212"/>
      <x:c r="F45" s="213"/>
      <x:c r="G45" s="213"/>
      <x:c r="H45" s="213"/>
      <x:c r="I45" s="213"/>
    </x:row>
    <x:row r="46">
      <x:c r="A46" s="178" t="str">
        <x:v>Depreciation, amortisation &amp; impairment</x:v>
      </x:c>
      <x:c r="B46" s="201" t="n">
        <x:f>'Historical'!B28</x:f>
        <x:v>4667</x:v>
      </x:c>
      <x:c r="C46" s="201" t="n">
        <x:f>'Historical'!C28</x:f>
        <x:v>5368</x:v>
      </x:c>
      <x:c r="D46" s="201" t="n">
        <x:f>'Historical'!D28</x:f>
        <x:v>6148</x:v>
      </x:c>
      <x:c r="E46" s="201" t="n">
        <x:f>'2026 Bridge'!D32</x:f>
        <x:v>6961.229571143552</x:v>
      </x:c>
      <x:c r="F46" s="202" t="n">
        <x:f>F13*'Assumptions'!C39</x:f>
        <x:v>7915.4178149280015</x:v>
      </x:c>
      <x:c r="G46" s="202" t="n">
        <x:f>G13*'Assumptions'!D39</x:f>
        <x:v>8865.496636334003</x:v>
      </x:c>
      <x:c r="H46" s="202" t="n">
        <x:f>H13*'Assumptions'!E39</x:f>
        <x:v>9887.315158731923</x:v>
      </x:c>
      <x:c r="I46" s="202" t="n">
        <x:f>I13*'Assumptions'!F39</x:f>
        <x:v>10849.687635637727</x:v>
      </x:c>
    </x:row>
    <x:row r="47">
      <x:c r="A47" s="178" t="str">
        <x:v>Capital expenditure</x:v>
      </x:c>
      <x:c r="B47" s="201" t="n">
        <x:f>'Historical'!B31</x:f>
        <x:v>8899</x:v>
      </x:c>
      <x:c r="C47" s="201" t="n">
        <x:f>'Historical'!C31</x:f>
        <x:v>11342</x:v>
      </x:c>
      <x:c r="D47" s="201" t="n">
        <x:f>'Historical'!D31</x:f>
        <x:v>8527</x:v>
      </x:c>
      <x:c r="E47" s="201" t="n">
        <x:f>'2026 Bridge'!D33</x:f>
        <x:v>17966.002900657804</x:v>
      </x:c>
      <x:c r="F47" s="202" t="n">
        <x:f>F13*'Assumptions'!C40</x:f>
        <x:v>14613.079042944002</x:v>
      </x:c>
      <x:c r="G47" s="202" t="n">
        <x:f>G13*'Assumptions'!D40</x:f>
        <x:v>15003.148153796003</x:v>
      </x:c>
      <x:c r="H47" s="202" t="n">
        <x:f>H13*'Assumptions'!E40</x:f>
        <x:v>15211.254090356804</x:v>
      </x:c>
      <x:c r="I47" s="202" t="n">
        <x:f>I13*'Assumptions'!F40</x:f>
        <x:v>15022.644418575312</x:v>
      </x:c>
    </x:row>
    <x:row r="48">
      <x:c r="A48" s="178" t="str">
        <x:v>Net working capital</x:v>
      </x:c>
      <x:c r="B48" s="201" t="n">
        <x:f>0</x:f>
        <x:v>0</x:v>
      </x:c>
      <x:c r="C48" s="201" t="n">
        <x:f>0</x:f>
        <x:v>0</x:v>
      </x:c>
      <x:c r="D48" s="201" t="n">
        <x:f>0</x:f>
        <x:v>0</x:v>
      </x:c>
      <x:c r="E48" s="201" t="n">
        <x:f>E13*'Assumptions'!B43</x:f>
        <x:v>2196.3124</x:v>
      </x:c>
      <x:c r="F48" s="202" t="n">
        <x:f>F13*'Assumptions'!C43</x:f>
        <x:v>1826.6348803680003</x:v>
      </x:c>
      <x:c r="G48" s="202" t="n">
        <x:f>G13*'Assumptions'!D43</x:f>
        <x:v>2045.8838391540003</x:v>
      </x:c>
      <x:c r="H48" s="202" t="n">
        <x:f>H13*'Assumptions'!E43</x:f>
        <x:v>2129.5755726499524</x:v>
      </x:c>
      <x:c r="I48" s="202" t="n">
        <x:f>I13*'Assumptions'!F43</x:f>
        <x:v>2169.937527127545</x:v>
      </x:c>
    </x:row>
    <x:row r="49">
      <x:c r="A49" s="178" t="str">
        <x:v>Change in net working capital</x:v>
      </x:c>
      <x:c r="B49" s="201" t="n">
        <x:f>0</x:f>
        <x:v>0</x:v>
      </x:c>
      <x:c r="C49" s="201" t="n">
        <x:f>0</x:f>
        <x:v>0</x:v>
      </x:c>
      <x:c r="D49" s="201" t="n">
        <x:f>0</x:f>
        <x:v>0</x:v>
      </x:c>
      <x:c r="E49" s="201" t="n">
        <x:f>E48-D48</x:f>
        <x:v>2196.3124</x:v>
      </x:c>
      <x:c r="F49" s="202" t="n">
        <x:f>F48-E48</x:f>
        <x:v>-369.67751963199953</x:v>
      </x:c>
      <x:c r="G49" s="202" t="n">
        <x:f>G48-F48</x:f>
        <x:v>219.248958786</x:v>
      </x:c>
      <x:c r="H49" s="202" t="n">
        <x:f>H48-G48</x:f>
        <x:v>83.69173349595212</x:v>
      </x:c>
      <x:c r="I49" s="202" t="n">
        <x:f>I48-H48</x:f>
        <x:v>40.36195447759246</x:v>
      </x:c>
    </x:row>
    <x:row r="50">
      <x:c r="A50" s="178" t="str">
        <x:v>Operating cash flow / cash-flow proxy</x:v>
      </x:c>
      <x:c r="B50" s="201" t="n">
        <x:f>'Historical'!B30</x:f>
        <x:v>13256</x:v>
      </x:c>
      <x:c r="C50" s="201" t="n">
        <x:f>'Historical'!C30</x:f>
        <x:v>14923</x:v>
      </x:c>
      <x:c r="D50" s="201" t="n">
        <x:f>'Historical'!D30</x:f>
        <x:v>14747</x:v>
      </x:c>
      <x:c r="E50" s="201" t="n">
        <x:f>E35*(1-'Assumptions'!B44)+E46-E49</x:f>
        <x:v>5864.867383543559</x:v>
      </x:c>
      <x:c r="F50" s="202" t="n">
        <x:f>F35*(1-'Assumptions'!C44)+F46-F49</x:f>
        <x:v>12523.073846516794</x:v>
      </x:c>
      <x:c r="G50" s="202" t="n">
        <x:f>G35*(1-'Assumptions'!D44)+G46-G49</x:f>
        <x:v>15642.04278622856</x:v>
      </x:c>
      <x:c r="H50" s="202" t="n">
        <x:f>H35*(1-'Assumptions'!E44)+H46-H49</x:f>
        <x:v>20130.32898364243</x:v>
      </x:c>
      <x:c r="I50" s="202" t="n">
        <x:f>I35*(1-'Assumptions'!F44)+I46-I49</x:f>
        <x:v>23973.606455029927</x:v>
      </x:c>
    </x:row>
    <x:row r="51">
      <x:c r="A51" s="180" t="str">
        <x:v>Free cash flow before financing / UFCF</x:v>
      </x:c>
      <x:c r="B51" s="203" t="n">
        <x:f>'Historical'!B32</x:f>
        <x:v>4357</x:v>
      </x:c>
      <x:c r="C51" s="203" t="n">
        <x:f>'Historical'!C32</x:f>
        <x:v>3581</x:v>
      </x:c>
      <x:c r="D51" s="203" t="n">
        <x:f>'Historical'!D32</x:f>
        <x:v>6220</x:v>
      </x:c>
      <x:c r="E51" s="203" t="n">
        <x:f>E50-E47</x:f>
        <x:v>-12101.135517114246</x:v>
      </x:c>
      <x:c r="F51" s="204" t="n">
        <x:f>F50-F47</x:f>
        <x:v>-2090.005196427208</x:v>
      </x:c>
      <x:c r="G51" s="204" t="n">
        <x:f>G50-G47</x:f>
        <x:v>638.894632432557</x:v>
      </x:c>
      <x:c r="H51" s="204" t="n">
        <x:f>H50-H47</x:f>
        <x:v>4919.074893285626</x:v>
      </x:c>
      <x:c r="I51" s="204" t="n">
        <x:f>I50-I47</x:f>
        <x:v>8950.962036454615</x:v>
      </x:c>
    </x:row>
    <x:row r="52">
      <x:c r="A52" s="178" t="str">
        <x:v>UFCF margin</x:v>
      </x:c>
      <x:c r="B52" s="207" t="n">
        <x:f>B51/B13</x:f>
        <x:v>0.04502288861562626</x:v>
      </x:c>
      <x:c r="C52" s="207" t="n">
        <x:f>C51/C13</x:f>
        <x:v>0.03665677141979732</x:v>
      </x:c>
      <x:c r="D52" s="207" t="n">
        <x:f>D51/D13</x:f>
        <x:v>0.06559313275754795</x:v>
      </x:c>
      <x:c r="E52" s="207" t="n">
        <x:f>E51/E13</x:f>
        <x:v>-0.11019502978824185</x:v>
      </x:c>
      <x:c r="F52" s="208" t="n">
        <x:f>F51/F13</x:f>
        <x:v>-0.017162750083964357</x:v>
      </x:c>
      <x:c r="G52" s="208" t="n">
        <x:f>G51/G13</x:f>
        <x:v>0.004684244189763591</x:v>
      </x:c>
      <x:c r="H52" s="208" t="n">
        <x:f>H51/H13</x:f>
        <x:v>0.032338391457178275</x:v>
      </x:c>
      <x:c r="I52" s="208" t="n">
        <x:f>I51/I13</x:f>
        <x:v>0.053624818696022494</x:v>
      </x:c>
    </x:row>
    <x:row r="53">
      <x:c r="A53" s="185" t="str">
        <x:v>Energy share of group gross profit</x:v>
      </x:c>
      <x:c r="B53" s="218" t="n">
        <x:f>B27/B25</x:f>
        <x:v>0.0646092865232163</x:v>
      </x:c>
      <x:c r="C53" s="218" t="n">
        <x:f>C27/C25</x:f>
        <x:v>0.1512893982808023</x:v>
      </x:c>
      <x:c r="D53" s="218" t="n">
        <x:f>D27/D25</x:f>
        <x:v>0.22241722241722242</x:v>
      </x:c>
      <x:c r="E53" s="218" t="n">
        <x:f>E27/E25</x:f>
        <x:v>0.16390868797526084</x:v>
      </x:c>
      <x:c r="F53" s="219" t="n">
        <x:f>F27/F25</x:f>
        <x:v>0.1797345023877127</x:v>
      </x:c>
      <x:c r="G53" s="219" t="n">
        <x:f>G27/G25</x:f>
        <x:v>0.19618151049858856</x:v>
      </x:c>
      <x:c r="H53" s="219" t="n">
        <x:f>H27/H25</x:f>
        <x:v>0.21085205444156005</x:v>
      </x:c>
      <x:c r="I53" s="219" t="n">
        <x:f>I27/I25</x:f>
        <x:v>0.22866331709954493</x:v>
      </x:c>
    </x:row>
    <x:row r="54">
      <x:c r="A54" s="153"/>
      <x:c r="B54" s="153"/>
      <x:c r="C54" s="153"/>
      <x:c r="D54" s="153"/>
      <x:c r="E54" s="153"/>
      <x:c r="F54" s="153"/>
      <x:c r="G54" s="153"/>
      <x:c r="H54" s="153"/>
      <x:c r="I54" s="153"/>
    </x:row>
    <x:row r="55">
      <x:c r="A55" s="153"/>
      <x:c r="B55" s="153"/>
      <x:c r="C55" s="153"/>
      <x:c r="D55" s="153"/>
      <x:c r="E55" s="153"/>
      <x:c r="F55" s="153"/>
      <x:c r="G55" s="153"/>
      <x:c r="H55" s="153"/>
      <x:c r="I55" s="153"/>
    </x:row>
    <x:row r="56" ht="15" hidden="0" customHeight="1">
      <x:c r="A56" s="192" t="str">
        <x:v>Model boundary</x:v>
      </x:c>
      <x:c r="B56" s="193" t="str">
        <x:v>The Energy schedule runs through segment gross profit. Consolidated operating expenses, capex and working capital are modelled only at group level.</x:v>
      </x:c>
      <x:c r="C56" s="193"/>
      <x:c r="D56" s="193"/>
      <x:c r="E56" s="193"/>
      <x:c r="F56" s="193"/>
      <x:c r="G56" s="193"/>
      <x:c r="H56" s="193"/>
      <x:c r="I56" s="194"/>
    </x:row>
    <x:row r="57" ht="26.399999618530273" hidden="0" customHeight="1">
      <x:c r="A57" s="195" t="str">
        <x:v>Forecast convention</x:v>
      </x:c>
      <x:c r="B57" s="196" t="str">
        <x:v>FY2026E = H1 actual plus H2 illustrative bridge. FY2027E–FY2030E use the operating drivers on Assumptions. No management guidance or consensus forecast is embedded.</x:v>
      </x:c>
      <x:c r="C57" s="196"/>
      <x:c r="D57" s="196"/>
      <x:c r="E57" s="196"/>
      <x:c r="F57" s="196"/>
      <x:c r="G57" s="196"/>
      <x:c r="H57" s="196"/>
      <x:c r="I57" s="157"/>
    </x:row>
    <x:row r="58" ht="15" hidden="0" customHeight="1">
      <x:c r="A58" s="197" t="str">
        <x:v>Cash-flow convention</x:v>
      </x:c>
      <x:c r="B58" s="198" t="str">
        <x:v>Forecast UFCF = EBIT × (1 – cash tax rate) + D&amp;A – capex – change in NWC. Historical free cash flow is reported operating cash flow less reported capex.</x:v>
      </x:c>
      <x:c r="C58" s="198"/>
      <x:c r="D58" s="198"/>
      <x:c r="E58" s="198"/>
      <x:c r="F58" s="198"/>
      <x:c r="G58" s="198"/>
      <x:c r="H58" s="198"/>
      <x:c r="I58" s="199"/>
    </x:row>
  </x:sheetData>
  <x:mergeCells>
    <x:mergeCell ref="A1:I1"/>
    <x:mergeCell ref="A2:I2"/>
    <x:mergeCell ref="A6:I6"/>
    <x:mergeCell ref="A20:I20"/>
    <x:mergeCell ref="A31:I31"/>
    <x:mergeCell ref="A45:I45"/>
    <x:mergeCell ref="B56:I56"/>
    <x:mergeCell ref="B57:I57"/>
    <x:mergeCell ref="B58:I58"/>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46" hidden="0" customWidth="1"/>
    <x:col min="2" max="2" width="18" hidden="0" customWidth="1"/>
    <x:col min="3" max="3" width="18" hidden="0" customWidth="1"/>
    <x:col min="4" max="4" width="18" hidden="0" customWidth="1"/>
    <x:col min="5" max="5" width="18" hidden="0" customWidth="1"/>
    <x:col min="6" max="6" width="18" hidden="0" customWidth="1"/>
    <x:col min="7" max="7" width="4" hidden="0" customWidth="1"/>
    <x:col min="8" max="8" width="4" hidden="0" customWidth="1"/>
  </x:cols>
  <x:sheetData>
    <x:row r="1" ht="26" customHeight="1">
      <x:c r="A1" s="4" t="str">
        <x:v>Illustrative DCF</x:v>
      </x:c>
      <x:c r="B1" s="4"/>
      <x:c r="C1" s="4"/>
      <x:c r="D1" s="4"/>
      <x:c r="E1" s="4"/>
      <x:c r="F1" s="4"/>
      <x:c r="G1" s="4"/>
      <x:c r="H1" s="4"/>
    </x:row>
    <x:row r="2" ht="32" customHeight="1">
      <x:c r="A2" s="7" t="str">
        <x:v>Enterprise-value sensitivity only. The DCF is a modelling demonstration; it is not a published price target, recommendation or investment opinion.</x:v>
      </x:c>
      <x:c r="B2" s="7"/>
      <x:c r="C2" s="7"/>
      <x:c r="D2" s="7"/>
      <x:c r="E2" s="7"/>
      <x:c r="F2" s="7"/>
      <x:c r="G2" s="7"/>
      <x:c r="H2" s="7"/>
    </x:row>
    <x:row r="3">
      <x:c r="A3" s="153"/>
      <x:c r="B3" s="153"/>
      <x:c r="C3" s="153"/>
      <x:c r="D3" s="153"/>
      <x:c r="E3" s="153"/>
      <x:c r="F3" s="153"/>
      <x:c r="G3" s="153"/>
      <x:c r="H3" s="153"/>
    </x:row>
    <x:row r="4">
      <x:c r="A4" s="33" t="str">
        <x:v>Metric</x:v>
      </x:c>
      <x:c r="B4" s="34" t="str">
        <x:v>2026E</x:v>
      </x:c>
      <x:c r="C4" s="34" t="str">
        <x:v>2027E</x:v>
      </x:c>
      <x:c r="D4" s="34" t="str">
        <x:v>2028E</x:v>
      </x:c>
      <x:c r="E4" s="34" t="str">
        <x:v>2029E</x:v>
      </x:c>
      <x:c r="F4" s="35" t="str">
        <x:v>2030E</x:v>
      </x:c>
      <x:c r="G4" s="153"/>
      <x:c r="H4" s="153"/>
    </x:row>
    <x:row r="5">
      <x:c r="A5" s="153" t="str">
        <x:v>EBIT</x:v>
      </x:c>
      <x:c r="B5" s="158" t="n">
        <x:f>'Model'!E35</x:f>
        <x:v>1410.19258000001</x:v>
      </x:c>
      <x:c r="C5" s="158" t="n">
        <x:f>'Model'!F35</x:f>
        <x:v>5433.305784559991</x:v>
      </x:c>
      <x:c r="D5" s="158" t="n">
        <x:f>'Model'!G35</x:f>
        <x:v>8968.968088051995</x:v>
      </x:c>
      <x:c r="E5" s="158" t="n">
        <x:f>'Model'!H35</x:f>
        <x:v>13239.366100521103</x:v>
      </x:c>
      <x:c r="F5" s="158" t="n">
        <x:f>'Model'!I35</x:f>
        <x:v>16877.283043422813</x:v>
      </x:c>
      <x:c r="G5" s="153"/>
      <x:c r="H5" s="153"/>
    </x:row>
    <x:row r="6">
      <x:c r="A6" s="153" t="str">
        <x:v>Cash tax rate</x:v>
      </x:c>
      <x:c r="B6" s="220" t="n">
        <x:f>'Assumptions'!B44</x:f>
        <x:v>0.22</x:v>
      </x:c>
      <x:c r="C6" s="220" t="n">
        <x:f>'Assumptions'!C44</x:f>
        <x:v>0.22</x:v>
      </x:c>
      <x:c r="D6" s="220" t="n">
        <x:f>'Assumptions'!D44</x:f>
        <x:v>0.22</x:v>
      </x:c>
      <x:c r="E6" s="220" t="n">
        <x:f>'Assumptions'!E44</x:f>
        <x:v>0.22</x:v>
      </x:c>
      <x:c r="F6" s="220" t="n">
        <x:f>'Assumptions'!F44</x:f>
        <x:v>0.22</x:v>
      </x:c>
      <x:c r="G6" s="153"/>
      <x:c r="H6" s="153"/>
    </x:row>
    <x:row r="7">
      <x:c r="A7" s="153" t="str">
        <x:v>NOPAT</x:v>
      </x:c>
      <x:c r="B7" s="221" t="n">
        <x:f>B5*(1-B6)</x:f>
        <x:v>1099.9502124000078</x:v>
      </x:c>
      <x:c r="C7" s="221" t="n">
        <x:f>C5*(1-C6)</x:f>
        <x:v>4237.978511956793</x:v>
      </x:c>
      <x:c r="D7" s="221" t="n">
        <x:f>D5*(1-D6)</x:f>
        <x:v>6995.795108680557</x:v>
      </x:c>
      <x:c r="E7" s="221" t="n">
        <x:f>E5*(1-E6)</x:f>
        <x:v>10326.70555840646</x:v>
      </x:c>
      <x:c r="F7" s="221" t="n">
        <x:f>F5*(1-F6)</x:f>
        <x:v>13164.280773869794</x:v>
      </x:c>
      <x:c r="G7" s="153"/>
      <x:c r="H7" s="153"/>
    </x:row>
    <x:row r="8">
      <x:c r="A8" s="153" t="str">
        <x:v>D&amp;A</x:v>
      </x:c>
      <x:c r="B8" s="158" t="n">
        <x:f>'Model'!E46</x:f>
        <x:v>6961.229571143552</x:v>
      </x:c>
      <x:c r="C8" s="158" t="n">
        <x:f>'Model'!F46</x:f>
        <x:v>7915.4178149280015</x:v>
      </x:c>
      <x:c r="D8" s="158" t="n">
        <x:f>'Model'!G46</x:f>
        <x:v>8865.496636334003</x:v>
      </x:c>
      <x:c r="E8" s="158" t="n">
        <x:f>'Model'!H46</x:f>
        <x:v>9887.315158731923</x:v>
      </x:c>
      <x:c r="F8" s="158" t="n">
        <x:f>'Model'!I46</x:f>
        <x:v>10849.687635637727</x:v>
      </x:c>
      <x:c r="G8" s="153"/>
      <x:c r="H8" s="153"/>
    </x:row>
    <x:row r="9">
      <x:c r="A9" s="153" t="str">
        <x:v>Capital expenditure</x:v>
      </x:c>
      <x:c r="B9" s="158" t="n">
        <x:f>'Model'!E47</x:f>
        <x:v>17966.002900657804</x:v>
      </x:c>
      <x:c r="C9" s="158" t="n">
        <x:f>'Model'!F47</x:f>
        <x:v>14613.079042944002</x:v>
      </x:c>
      <x:c r="D9" s="158" t="n">
        <x:f>'Model'!G47</x:f>
        <x:v>15003.148153796003</x:v>
      </x:c>
      <x:c r="E9" s="158" t="n">
        <x:f>'Model'!H47</x:f>
        <x:v>15211.254090356804</x:v>
      </x:c>
      <x:c r="F9" s="158" t="n">
        <x:f>'Model'!I47</x:f>
        <x:v>15022.644418575312</x:v>
      </x:c>
      <x:c r="G9" s="153"/>
      <x:c r="H9" s="153"/>
    </x:row>
    <x:row r="10">
      <x:c r="A10" s="153" t="str">
        <x:v>Change in net working capital</x:v>
      </x:c>
      <x:c r="B10" s="158" t="n">
        <x:f>'Model'!E49</x:f>
        <x:v>2196.3124</x:v>
      </x:c>
      <x:c r="C10" s="158" t="n">
        <x:f>'Model'!F49</x:f>
        <x:v>-369.67751963199953</x:v>
      </x:c>
      <x:c r="D10" s="158" t="n">
        <x:f>'Model'!G49</x:f>
        <x:v>219.248958786</x:v>
      </x:c>
      <x:c r="E10" s="158" t="n">
        <x:f>'Model'!H49</x:f>
        <x:v>83.69173349595212</x:v>
      </x:c>
      <x:c r="F10" s="158" t="n">
        <x:f>'Model'!I49</x:f>
        <x:v>40.36195447759246</x:v>
      </x:c>
      <x:c r="G10" s="153"/>
      <x:c r="H10" s="153"/>
    </x:row>
    <x:row r="11">
      <x:c r="A11" s="222" t="str">
        <x:v>Unlevered free cash flow</x:v>
      </x:c>
      <x:c r="B11" s="223" t="n">
        <x:f>B7+B8-B9-B10</x:f>
        <x:v>-12101.135517114246</x:v>
      </x:c>
      <x:c r="C11" s="223" t="n">
        <x:f>C7+C8-C9-C10</x:f>
        <x:v>-2090.005196427208</x:v>
      </x:c>
      <x:c r="D11" s="223" t="n">
        <x:f>D7+D8-D9-D10</x:f>
        <x:v>638.894632432557</x:v>
      </x:c>
      <x:c r="E11" s="223" t="n">
        <x:f>E7+E8-E9-E10</x:f>
        <x:v>4919.074893285624</x:v>
      </x:c>
      <x:c r="F11" s="223" t="n">
        <x:f>F7+F8-F9-F10</x:f>
        <x:v>8950.962036454617</x:v>
      </x:c>
      <x:c r="G11" s="153"/>
      <x:c r="H11" s="153"/>
    </x:row>
    <x:row r="12">
      <x:c r="A12" s="153" t="str">
        <x:v>Mid-year discount period</x:v>
      </x:c>
      <x:c r="B12" s="224" t="n">
        <x:f>'Assumptions'!B48</x:f>
        <x:v>0.5</x:v>
      </x:c>
      <x:c r="C12" s="224" t="n">
        <x:f>'Assumptions'!C48</x:f>
        <x:v>1.5</x:v>
      </x:c>
      <x:c r="D12" s="224" t="n">
        <x:f>'Assumptions'!D48</x:f>
        <x:v>2.5</x:v>
      </x:c>
      <x:c r="E12" s="224" t="n">
        <x:f>'Assumptions'!E48</x:f>
        <x:v>3.5</x:v>
      </x:c>
      <x:c r="F12" s="224" t="n">
        <x:f>'Assumptions'!F48</x:f>
        <x:v>4.5</x:v>
      </x:c>
      <x:c r="G12" s="153"/>
      <x:c r="H12" s="153"/>
    </x:row>
    <x:row r="13">
      <x:c r="A13" s="153" t="str">
        <x:v>WACC</x:v>
      </x:c>
      <x:c r="B13" s="220" t="n">
        <x:f>'Assumptions'!B45</x:f>
        <x:v>0.1</x:v>
      </x:c>
      <x:c r="C13" s="220" t="n">
        <x:f>'Assumptions'!B45</x:f>
        <x:v>0.1</x:v>
      </x:c>
      <x:c r="D13" s="220" t="n">
        <x:f>'Assumptions'!B45</x:f>
        <x:v>0.1</x:v>
      </x:c>
      <x:c r="E13" s="220" t="n">
        <x:f>'Assumptions'!B45</x:f>
        <x:v>0.1</x:v>
      </x:c>
      <x:c r="F13" s="220" t="n">
        <x:f>'Assumptions'!B45</x:f>
        <x:v>0.1</x:v>
      </x:c>
      <x:c r="G13" s="153"/>
      <x:c r="H13" s="153"/>
    </x:row>
    <x:row r="14">
      <x:c r="A14" s="153" t="str">
        <x:v>Discount factor</x:v>
      </x:c>
      <x:c r="B14" s="225" t="n">
        <x:f>1/(1+B13)^B12</x:f>
        <x:v>0.9534625892455922</x:v>
      </x:c>
      <x:c r="C14" s="225" t="n">
        <x:f>1/(1+C13)^C12</x:f>
        <x:v>0.8667841720414474</x:v>
      </x:c>
      <x:c r="D14" s="225" t="n">
        <x:f>1/(1+D13)^D12</x:f>
        <x:v>0.7879856109467703</x:v>
      </x:c>
      <x:c r="E14" s="225" t="n">
        <x:f>1/(1+E13)^E12</x:f>
        <x:v>0.7163505554061548</x:v>
      </x:c>
      <x:c r="F14" s="225" t="n">
        <x:f>1/(1+F13)^F12</x:f>
        <x:v>0.6512277776419588</x:v>
      </x:c>
      <x:c r="G14" s="153"/>
      <x:c r="H14" s="153"/>
    </x:row>
    <x:row r="15">
      <x:c r="A15" s="222" t="str">
        <x:v>PV of UFCF</x:v>
      </x:c>
      <x:c r="B15" s="223" t="n">
        <x:f>B11*B14</x:f>
        <x:v>-11537.980002959548</x:v>
      </x:c>
      <x:c r="C15" s="223" t="n">
        <x:f>C11*C14</x:f>
        <x:v>-1811.58342374748</x:v>
      </x:c>
      <x:c r="D15" s="223" t="n">
        <x:f>D11*D14</x:f>
        <x:v>503.43977726798073</x:v>
      </x:c>
      <x:c r="E15" s="223" t="n">
        <x:f>E11*E14</x:f>
        <x:v>3523.7820318896283</x:v>
      </x:c>
      <x:c r="F15" s="223" t="n">
        <x:f>F11*F14</x:f>
        <x:v>5829.115114757882</x:v>
      </x:c>
      <x:c r="G15" s="153"/>
      <x:c r="H15" s="153"/>
    </x:row>
    <x:row r="16">
      <x:c r="A16" s="153"/>
      <x:c r="B16" s="153"/>
      <x:c r="C16" s="153"/>
      <x:c r="D16" s="153"/>
      <x:c r="E16" s="153"/>
      <x:c r="F16" s="153"/>
      <x:c r="G16" s="153"/>
      <x:c r="H16" s="153"/>
    </x:row>
    <x:row r="17">
      <x:c r="A17" s="153"/>
      <x:c r="B17" s="153"/>
      <x:c r="C17" s="153"/>
      <x:c r="D17" s="153"/>
      <x:c r="E17" s="153"/>
      <x:c r="F17" s="153"/>
      <x:c r="G17" s="153"/>
      <x:c r="H17" s="153"/>
    </x:row>
    <x:row r="18">
      <x:c r="A18" s="162" t="str">
        <x:v>Enterprise value bridge</x:v>
      </x:c>
      <x:c r="B18" s="162"/>
      <x:c r="C18" s="162"/>
      <x:c r="D18" s="162"/>
      <x:c r="E18" s="162"/>
      <x:c r="F18" s="162"/>
      <x:c r="G18" s="153"/>
      <x:c r="H18" s="153"/>
    </x:row>
    <x:row r="19">
      <x:c r="A19" s="33" t="str">
        <x:v>Metric</x:v>
      </x:c>
      <x:c r="B19" s="35" t="str">
        <x:v>Illustrative value</x:v>
      </x:c>
      <x:c r="C19" s="153"/>
      <x:c r="D19" s="153"/>
      <x:c r="E19" s="153"/>
      <x:c r="F19" s="153"/>
      <x:c r="G19" s="153"/>
      <x:c r="H19" s="153"/>
    </x:row>
    <x:row r="20">
      <x:c r="A20" s="153" t="str">
        <x:v>PV of forecast UFCF</x:v>
      </x:c>
      <x:c r="B20" s="221" t="n">
        <x:f>SUM(B15:F15)</x:f>
        <x:v>-3493.2265027915364</x:v>
      </x:c>
      <x:c r="C20" s="153"/>
      <x:c r="D20" s="153"/>
      <x:c r="E20" s="153"/>
      <x:c r="F20" s="153"/>
      <x:c r="G20" s="153"/>
      <x:c r="H20" s="153"/>
    </x:row>
    <x:row r="21">
      <x:c r="A21" s="153" t="str">
        <x:v>Terminal growth rate</x:v>
      </x:c>
      <x:c r="B21" s="220" t="n">
        <x:f>'Assumptions'!B46</x:f>
        <x:v>0.025</x:v>
      </x:c>
      <x:c r="C21" s="153"/>
      <x:c r="D21" s="153"/>
      <x:c r="E21" s="153"/>
      <x:c r="F21" s="153"/>
      <x:c r="G21" s="153"/>
      <x:c r="H21" s="153"/>
    </x:row>
    <x:row r="22">
      <x:c r="A22" s="153" t="str">
        <x:v>Terminal value</x:v>
      </x:c>
      <x:c r="B22" s="221" t="n">
        <x:f>F11*(1+B21)/(B13-B21)</x:f>
        <x:v>122329.81449821308</x:v>
      </x:c>
      <x:c r="C22" s="153"/>
      <x:c r="D22" s="153"/>
      <x:c r="E22" s="153"/>
      <x:c r="F22" s="153"/>
      <x:c r="G22" s="153"/>
      <x:c r="H22" s="153"/>
    </x:row>
    <x:row r="23">
      <x:c r="A23" s="153" t="str">
        <x:v>PV of terminal value</x:v>
      </x:c>
      <x:c r="B23" s="221" t="n">
        <x:f>B22*F14</x:f>
        <x:v>79664.57323502438</x:v>
      </x:c>
      <x:c r="C23" s="153"/>
      <x:c r="D23" s="153"/>
      <x:c r="E23" s="153"/>
      <x:c r="F23" s="153"/>
      <x:c r="G23" s="153"/>
      <x:c r="H23" s="153"/>
    </x:row>
    <x:row r="24">
      <x:c r="A24" s="222" t="str">
        <x:v>Enterprise value</x:v>
      </x:c>
      <x:c r="B24" s="223" t="n">
        <x:f>SUM(B20,B23)</x:f>
        <x:v>76171.34673223284</x:v>
      </x:c>
      <x:c r="C24" s="153"/>
      <x:c r="D24" s="153"/>
      <x:c r="E24" s="153"/>
      <x:c r="F24" s="153"/>
      <x:c r="G24" s="153"/>
      <x:c r="H24" s="153"/>
    </x:row>
    <x:row r="25">
      <x:c r="A25" s="153" t="str">
        <x:v>Net cash / (debt) at 30 Jun 2026</x:v>
      </x:c>
      <x:c r="B25" s="221" t="n">
        <x:f>'Assumptions'!B47</x:f>
        <x:v>34182</x:v>
      </x:c>
      <x:c r="C25" s="153"/>
      <x:c r="D25" s="153"/>
      <x:c r="E25" s="153"/>
      <x:c r="F25" s="153"/>
      <x:c r="G25" s="153"/>
      <x:c r="H25" s="153"/>
    </x:row>
    <x:row r="26">
      <x:c r="A26" s="153"/>
      <x:c r="B26" s="153"/>
      <x:c r="C26" s="153"/>
      <x:c r="D26" s="153"/>
      <x:c r="E26" s="153"/>
      <x:c r="F26" s="153"/>
      <x:c r="G26" s="153"/>
      <x:c r="H26" s="153"/>
    </x:row>
    <x:row r="27">
      <x:c r="A27" s="153"/>
      <x:c r="B27" s="153"/>
      <x:c r="C27" s="153"/>
      <x:c r="D27" s="153"/>
      <x:c r="E27" s="153"/>
      <x:c r="F27" s="153"/>
      <x:c r="G27" s="153"/>
      <x:c r="H27" s="153"/>
    </x:row>
    <x:row r="28">
      <x:c r="A28" s="162" t="str">
        <x:v>Enterprise value sensitivity ($mm)</x:v>
      </x:c>
      <x:c r="B28" s="162"/>
      <x:c r="C28" s="162"/>
      <x:c r="D28" s="162"/>
      <x:c r="E28" s="162"/>
      <x:c r="F28" s="162"/>
      <x:c r="G28" s="162"/>
      <x:c r="H28" s="162"/>
    </x:row>
    <x:row r="29">
      <x:c r="A29" s="145" t="str">
        <x:v>Terminal growth / WACC</x:v>
      </x:c>
      <x:c r="B29" s="146" t="n">
        <x:v>0.08</x:v>
      </x:c>
      <x:c r="C29" s="146" t="n">
        <x:v>0.09</x:v>
      </x:c>
      <x:c r="D29" s="146" t="n">
        <x:v>0.1</x:v>
      </x:c>
      <x:c r="E29" s="146" t="n">
        <x:v>0.11</x:v>
      </x:c>
      <x:c r="F29" s="146" t="n">
        <x:v>0.12</x:v>
      </x:c>
      <x:c r="G29" s="153"/>
      <x:c r="H29" s="153"/>
    </x:row>
    <x:row r="30">
      <x:c r="A30" s="226" t="n">
        <x:v>0.015</x:v>
      </x:c>
      <x:c r="B30" s="227" t="n">
        <x:f>$B$20+($F$11*(1+$A30)/(B$29-$A30))*$F$14</x:f>
        <x:v>87530.6479815046</x:v>
      </x:c>
      <x:c r="C30" s="227" t="n">
        <x:f>$B$20+($F$11*(1+$A30)/(C$29-$A30))*$F$14</x:f>
        <x:v>75394.13138359846</x:v>
      </x:c>
      <x:c r="D30" s="227" t="n">
        <x:f>$B$20+($F$11*(1+$A30)/(D$29-$A30))*$F$14</x:f>
        <x:v>66113.2657499055</x:v>
      </x:c>
      <x:c r="E30" s="227" t="n">
        <x:f>$B$20+($F$11*(1+$A30)/(E$29-$A30))*$F$14</x:f>
        <x:v>58786.2665654111</x:v>
      </x:c>
      <x:c r="F30" s="227" t="n">
        <x:f>$B$20+($F$11*(1+$A30)/(F$29-$A30))*$F$14</x:f>
        <x:v>52854.88627320132</x:v>
      </x:c>
      <x:c r="G30" s="153"/>
      <x:c r="H30" s="153"/>
    </x:row>
    <x:row r="31">
      <x:c r="A31" s="226" t="n">
        <x:v>0.02</x:v>
      </x:c>
      <x:c r="B31" s="227" t="n">
        <x:f>$B$20+($F$11*(1+$A31)/(B$29-$A31))*$F$14</x:f>
        <x:v>95601.73044809245</x:v>
      </x:c>
      <x:c r="C31" s="227" t="n">
        <x:f>$B$20+($F$11*(1+$A31)/(C$29-$A31))*$F$14</x:f>
        <x:v>81445.3080265376</x:v>
      </x:c>
      <x:c r="D31" s="227" t="n">
        <x:f>$B$20+($F$11*(1+$A31)/(D$29-$A31))*$F$14</x:f>
        <x:v>70827.99121037146</x:v>
      </x:c>
      <x:c r="E31" s="227" t="n">
        <x:f>$B$20+($F$11*(1+$A31)/(E$29-$A31))*$F$14</x:f>
        <x:v>62570.07813113114</x:v>
      </x:c>
      <x:c r="F31" s="227" t="n">
        <x:f>$B$20+($F$11*(1+$A31)/(F$29-$A31))*$F$14</x:f>
        <x:v>55963.74766773888</x:v>
      </x:c>
      <x:c r="G31" s="153"/>
      <x:c r="H31" s="153"/>
    </x:row>
    <x:row r="32">
      <x:c r="A32" s="226" t="n">
        <x:v>0.025</x:v>
      </x:c>
      <x:c r="B32" s="227" t="n">
        <x:f>$B$20+($F$11*(1+$A32)/(B$29-$A32))*$F$14</x:f>
        <x:v>105140.28245405988</x:v>
      </x:c>
      <x:c r="C32" s="227" t="n">
        <x:f>$B$20+($F$11*(1+$A32)/(C$29-$A32))*$F$14</x:f>
        <x:v>88427.43492223659</x:v>
      </x:c>
      <x:c r="D32" s="227" t="n">
        <x:f>$B$20+($F$11*(1+$A32)/(D$29-$A32))*$F$14</x:f>
        <x:v>76171.34673223284</x:v>
      </x:c>
      <x:c r="E32" s="227" t="n">
        <x:f>$B$20+($F$11*(1+$A32)/(E$29-$A32))*$F$14</x:f>
        <x:v>66799.04399870057</x:v>
      </x:c>
      <x:c r="F32" s="227" t="n">
        <x:f>$B$20+($F$11*(1+$A32)/(F$29-$A32))*$F$14</x:f>
        <x:v>59399.85763012245</x:v>
      </x:c>
      <x:c r="G32" s="153"/>
      <x:c r="H32" s="153"/>
    </x:row>
    <x:row r="33">
      <x:c r="A33" s="226" t="n">
        <x:v>0.03</x:v>
      </x:c>
      <x:c r="B33" s="227" t="n">
        <x:f>$B$20+($F$11*(1+$A33)/(B$29-$A33))*$F$14</x:f>
        <x:v>116586.54486122083</x:v>
      </x:c>
      <x:c r="C33" s="227" t="n">
        <x:f>$B$20+($F$11*(1+$A33)/(C$29-$A33))*$F$14</x:f>
        <x:v>96573.24963388545</x:v>
      </x:c>
      <x:c r="D33" s="227" t="n">
        <x:f>$B$20+($F$11*(1+$A33)/(D$29-$A33))*$F$14</x:f>
        <x:v>82278.03875721729</x:v>
      </x:c>
      <x:c r="E33" s="227" t="n">
        <x:f>$B$20+($F$11*(1+$A33)/(E$29-$A33))*$F$14</x:f>
        <x:v>71556.6305997162</x:v>
      </x:c>
      <x:c r="F33" s="227" t="n">
        <x:f>$B$20+($F$11*(1+$A33)/(F$29-$A33))*$F$14</x:f>
        <x:v>63217.75758832646</x:v>
      </x:c>
      <x:c r="G33" s="153"/>
      <x:c r="H33" s="153"/>
    </x:row>
    <x:row r="34">
      <x:c r="A34" s="226" t="n">
        <x:v>0.035</x:v>
      </x:c>
      <x:c r="B34" s="227" t="n">
        <x:f>$B$20+($F$11*(1+$A34)/(B$29-$A34))*$F$14</x:f>
        <x:v>130576.42113663975</x:v>
      </x:c>
      <x:c r="C34" s="227" t="n">
        <x:f>$B$20+($F$11*(1+$A34)/(C$29-$A34))*$F$14</x:f>
        <x:v>106200.12156583407</x:v>
      </x:c>
      <x:c r="D34" s="227" t="n">
        <x:f>$B$20+($F$11*(1+$A34)/(D$29-$A34))*$F$14</x:f>
        <x:v>89324.22186296857</x:v>
      </x:c>
      <x:c r="E34" s="227" t="n">
        <x:f>$B$20+($F$11*(1+$A34)/(E$29-$A34))*$F$14</x:f>
        <x:v>76948.56208086724</x:v>
      </x:c>
      <x:c r="F34" s="227" t="n">
        <x:f>$B$20+($F$11*(1+$A34)/(F$29-$A34))*$F$14</x:f>
        <x:v>67484.82224749561</x:v>
      </x:c>
      <x:c r="G34" s="153"/>
      <x:c r="H34" s="153"/>
    </x:row>
    <x:row r="35">
      <x:c r="A35" s="153"/>
      <x:c r="B35" s="153"/>
      <x:c r="C35" s="153"/>
      <x:c r="D35" s="153"/>
      <x:c r="E35" s="153"/>
      <x:c r="F35" s="153"/>
      <x:c r="G35" s="153"/>
      <x:c r="H35" s="153"/>
    </x:row>
    <x:row r="36">
      <x:c r="A36" s="153"/>
      <x:c r="B36" s="153"/>
      <x:c r="C36" s="153"/>
      <x:c r="D36" s="153"/>
      <x:c r="E36" s="153"/>
      <x:c r="F36" s="153"/>
      <x:c r="G36" s="153"/>
      <x:c r="H36" s="153"/>
    </x:row>
    <x:row r="37" ht="26.399999618530273" hidden="0" customHeight="1">
      <x:c r="A37" s="192" t="str">
        <x:v>Interpretation</x:v>
      </x:c>
      <x:c r="B37" s="193" t="str">
        <x:v>The sensitivity recalculates terminal value using each displayed WACC and terminal-growth pair. No per-share value is calculated or published.</x:v>
      </x:c>
      <x:c r="C37" s="193"/>
      <x:c r="D37" s="193"/>
      <x:c r="E37" s="193"/>
      <x:c r="F37" s="194"/>
      <x:c r="G37" s="153"/>
      <x:c r="H37" s="153"/>
    </x:row>
    <x:row r="38" ht="26.399999618530273" hidden="0" customHeight="1">
      <x:c r="A38" s="195" t="str">
        <x:v>DCF convention</x:v>
      </x:c>
      <x:c r="B38" s="196" t="str">
        <x:v>Mid-year discounting is used. Terminal value uses the Gordon-growth method and the same WACC as the forecast-period cash flows.</x:v>
      </x:c>
      <x:c r="C38" s="196"/>
      <x:c r="D38" s="196"/>
      <x:c r="E38" s="196"/>
      <x:c r="F38" s="157"/>
      <x:c r="G38" s="153"/>
      <x:c r="H38" s="153"/>
    </x:row>
    <x:row r="39" ht="15" hidden="0" customHeight="1">
      <x:c r="A39" s="195" t="str">
        <x:v>Cash-flow boundary</x:v>
      </x:c>
      <x:c r="B39" s="196" t="str">
        <x:v>DCF uses consolidated group UFCF. It does not claim Energy segment operating profit, capex or free cash flow.</x:v>
      </x:c>
      <x:c r="C39" s="196"/>
      <x:c r="D39" s="196"/>
      <x:c r="E39" s="196"/>
      <x:c r="F39" s="157"/>
      <x:c r="G39" s="153"/>
      <x:c r="H39" s="153"/>
    </x:row>
    <x:row r="40" ht="15" hidden="0" customHeight="1">
      <x:c r="A40" s="197" t="str">
        <x:v>Valuation boundary</x:v>
      </x:c>
      <x:c r="B40" s="198" t="str">
        <x:v>Enterprise value is an illustrative model output, not a target price or recommendation.</x:v>
      </x:c>
      <x:c r="C40" s="198"/>
      <x:c r="D40" s="198"/>
      <x:c r="E40" s="198"/>
      <x:c r="F40" s="199"/>
      <x:c r="G40" s="153"/>
      <x:c r="H40" s="153"/>
    </x:row>
  </x:sheetData>
  <x:mergeCells>
    <x:mergeCell ref="A1:H1"/>
    <x:mergeCell ref="A2:H2"/>
    <x:mergeCell ref="A18:F18"/>
    <x:mergeCell ref="A28:H28"/>
    <x:mergeCell ref="B37:F37"/>
    <x:mergeCell ref="B38:F38"/>
    <x:mergeCell ref="B39:F39"/>
    <x:mergeCell ref="B40:F40"/>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38" hidden="0" customWidth="1"/>
    <x:col min="2" max="2" width="18" hidden="0" customWidth="1"/>
    <x:col min="3" max="3" width="18" hidden="0" customWidth="1"/>
    <x:col min="4" max="4" width="18" hidden="0" customWidth="1"/>
    <x:col min="5" max="5" width="14" hidden="0" customWidth="1"/>
    <x:col min="6" max="6" width="58" hidden="0" customWidth="1"/>
  </x:cols>
  <x:sheetData>
    <x:row r="1" ht="26" customHeight="1">
      <x:c r="A1" s="4" t="str">
        <x:v>Model Checks</x:v>
      </x:c>
      <x:c r="B1" s="4"/>
      <x:c r="C1" s="4"/>
      <x:c r="D1" s="4"/>
      <x:c r="E1" s="4"/>
      <x:c r="F1" s="4"/>
    </x:row>
    <x:row r="2" ht="32" customHeight="1">
      <x:c r="A2" s="7" t="str">
        <x:v>Every check is readable. A passing model status does not remove the disclosed scope limitations.</x:v>
      </x:c>
      <x:c r="B2" s="7"/>
      <x:c r="C2" s="7"/>
      <x:c r="D2" s="7"/>
      <x:c r="E2" s="7"/>
      <x:c r="F2" s="7"/>
    </x:row>
    <x:row r="3">
      <x:c r="A3" s="153"/>
      <x:c r="B3" s="153"/>
      <x:c r="C3" s="153"/>
      <x:c r="D3" s="153"/>
      <x:c r="E3" s="153"/>
      <x:c r="F3" s="153"/>
    </x:row>
    <x:row r="4">
      <x:c r="A4" s="33" t="str">
        <x:v>Check</x:v>
      </x:c>
      <x:c r="B4" s="34" t="str">
        <x:v>Actual</x:v>
      </x:c>
      <x:c r="C4" s="34" t="str">
        <x:v>Expected</x:v>
      </x:c>
      <x:c r="D4" s="34" t="str">
        <x:v>Difference</x:v>
      </x:c>
      <x:c r="E4" s="34" t="str">
        <x:v>Status</x:v>
      </x:c>
      <x:c r="F4" s="35" t="str">
        <x:v>Notes</x:v>
      </x:c>
    </x:row>
    <x:row r="5">
      <x:c r="A5" s="153" t="str">
        <x:v>2025 total revenue tie</x:v>
      </x:c>
      <x:c r="B5" s="227" t="n">
        <x:f>'Model'!D10+'Model'!D17+'Model'!D12</x:f>
        <x:v>94827</x:v>
      </x:c>
      <x:c r="C5" s="227" t="n">
        <x:f>'Model'!D13</x:f>
        <x:v>94827</x:v>
      </x:c>
      <x:c r="D5" s="227" t="n">
        <x:f>B5-C5</x:f>
        <x:v>0</x:v>
      </x:c>
      <x:c r="E5" s="228" t="n">
        <x:f>IF(ABS(D5)&lt;1,0,1)</x:f>
        <x:v>0</x:v>
      </x:c>
      <x:c r="F5" s="229" t="str">
        <x:v>Sum of revenue components vs reported total</x:v>
      </x:c>
    </x:row>
    <x:row r="6">
      <x:c r="A6" s="153" t="str">
        <x:v>2025 total cost of revenue tie</x:v>
      </x:c>
      <x:c r="B6" s="227" t="n">
        <x:f>SUM('Model'!D21:D23)</x:f>
        <x:v>77733</x:v>
      </x:c>
      <x:c r="C6" s="227" t="n">
        <x:f>'Model'!D24</x:f>
        <x:v>77733</x:v>
      </x:c>
      <x:c r="D6" s="227" t="n">
        <x:f>B6-C6</x:f>
        <x:v>0</x:v>
      </x:c>
      <x:c r="E6" s="228" t="n">
        <x:f>IF(ABS(D6)&lt;1,0,1)</x:f>
        <x:v>0</x:v>
      </x:c>
      <x:c r="F6" s="229" t="str">
        <x:v>Sum of cost components vs reported total</x:v>
      </x:c>
    </x:row>
    <x:row r="7">
      <x:c r="A7" s="153" t="str">
        <x:v>2025 gross profit tie</x:v>
      </x:c>
      <x:c r="B7" s="227" t="n">
        <x:f>'Model'!D13-'Model'!D24</x:f>
        <x:v>17094</x:v>
      </x:c>
      <x:c r="C7" s="227" t="n">
        <x:f>'Model'!D25</x:f>
        <x:v>17094</x:v>
      </x:c>
      <x:c r="D7" s="227" t="n">
        <x:f>B7-C7</x:f>
        <x:v>0</x:v>
      </x:c>
      <x:c r="E7" s="228" t="n">
        <x:f>IF(ABS(D7)&lt;1,0,1)</x:f>
        <x:v>0</x:v>
      </x:c>
      <x:c r="F7" s="229" t="str">
        <x:v>Revenue less cost vs gross profit</x:v>
      </x:c>
    </x:row>
    <x:row r="8">
      <x:c r="A8" s="153" t="str">
        <x:v>2025 EBIT tie</x:v>
      </x:c>
      <x:c r="B8" s="227" t="n">
        <x:f>'Model'!D25-SUM('Model'!D32:D34)</x:f>
        <x:v>4355</x:v>
      </x:c>
      <x:c r="C8" s="227" t="n">
        <x:f>'Model'!D35</x:f>
        <x:v>4355</x:v>
      </x:c>
      <x:c r="D8" s="227" t="n">
        <x:f>B8-C8</x:f>
        <x:v>0</x:v>
      </x:c>
      <x:c r="E8" s="228" t="n">
        <x:f>IF(ABS(D8)&lt;1,0,1)</x:f>
        <x:v>0</x:v>
      </x:c>
      <x:c r="F8" s="229" t="str">
        <x:v>Gross profit less operating expenses vs EBIT</x:v>
      </x:c>
    </x:row>
    <x:row r="9">
      <x:c r="A9" s="153" t="str">
        <x:v>2025 FCF arithmetic</x:v>
      </x:c>
      <x:c r="B9" s="227" t="n">
        <x:f>'Historical'!D30-'Historical'!D31</x:f>
        <x:v>6220</x:v>
      </x:c>
      <x:c r="C9" s="227" t="n">
        <x:f>'Historical'!D32</x:f>
        <x:v>6220</x:v>
      </x:c>
      <x:c r="D9" s="227" t="n">
        <x:f>B9-C9</x:f>
        <x:v>0</x:v>
      </x:c>
      <x:c r="E9" s="228" t="n">
        <x:f>IF(ABS(D9)&lt;1,0,1)</x:f>
        <x:v>0</x:v>
      </x:c>
      <x:c r="F9" s="229" t="str">
        <x:v>Reported operating cash flow less reported capex</x:v>
      </x:c>
    </x:row>
    <x:row r="10">
      <x:c r="A10" s="153" t="str">
        <x:v>2026 Energy bridge tie</x:v>
      </x:c>
      <x:c r="B10" s="227" t="n">
        <x:f>'2026 Bridge'!D11</x:f>
        <x:v>12217</x:v>
      </x:c>
      <x:c r="C10" s="227" t="n">
        <x:f>'Model'!E17</x:f>
        <x:v>12217</x:v>
      </x:c>
      <x:c r="D10" s="227" t="n">
        <x:f>B10-C10</x:f>
        <x:v>0</x:v>
      </x:c>
      <x:c r="E10" s="228" t="n">
        <x:f>IF(ABS(D10)&lt;1,0,1)</x:f>
        <x:v>0</x:v>
      </x:c>
      <x:c r="F10" s="229" t="str">
        <x:v>FY2026E Energy revenue equals bridge output</x:v>
      </x:c>
    </x:row>
    <x:row r="11">
      <x:c r="A11" s="153" t="str">
        <x:v>2027 UFCF arithmetic</x:v>
      </x:c>
      <x:c r="B11" s="227" t="n">
        <x:f>'Model'!F35*(1-'Assumptions'!C44)+'Model'!F46-'Model'!F47-'Model'!F49</x:f>
        <x:v>-2090.005196427208</x:v>
      </x:c>
      <x:c r="C11" s="227" t="n">
        <x:f>'Model'!F51</x:f>
        <x:v>-2090.005196427208</x:v>
      </x:c>
      <x:c r="D11" s="227" t="n">
        <x:f>B11-C11</x:f>
        <x:v>0</x:v>
      </x:c>
      <x:c r="E11" s="228" t="n">
        <x:f>IF(ABS(D11)&lt;1,0,1)</x:f>
        <x:v>0</x:v>
      </x:c>
      <x:c r="F11" s="229" t="str">
        <x:v>Forecast UFCF equals explicit component formula</x:v>
      </x:c>
    </x:row>
    <x:row r="12">
      <x:c r="A12" s="153" t="str">
        <x:v>WACC &gt; terminal growth</x:v>
      </x:c>
      <x:c r="B12" s="230" t="n">
        <x:f>'Assumptions'!B45</x:f>
        <x:v>0.1</x:v>
      </x:c>
      <x:c r="C12" s="230" t="n">
        <x:f>'Assumptions'!B46</x:f>
        <x:v>0.025</x:v>
      </x:c>
      <x:c r="D12" s="229" t="n">
        <x:f>B12-C12</x:f>
        <x:v>0.07500000000000001</x:v>
      </x:c>
      <x:c r="E12" s="228" t="n">
        <x:f>IF(B12&gt;C12,0,1)</x:f>
        <x:v>0</x:v>
      </x:c>
      <x:c r="F12" s="229" t="str">
        <x:v>Required for a valid Gordon-growth terminal value</x:v>
      </x:c>
    </x:row>
    <x:row r="13">
      <x:c r="A13" s="153" t="str">
        <x:v>Energy segment boundary acknowledged</x:v>
      </x:c>
      <x:c r="B13" s="229" t="n">
        <x:f>1</x:f>
        <x:v>1</x:v>
      </x:c>
      <x:c r="C13" s="229" t="n">
        <x:f>1</x:f>
        <x:v>1</x:v>
      </x:c>
      <x:c r="D13" s="229" t="n">
        <x:f>B13-C13</x:f>
        <x:v>0</x:v>
      </x:c>
      <x:c r="E13" s="228" t="n">
        <x:f>IF(D13=0,0,1)</x:f>
        <x:v>0</x:v>
      </x:c>
      <x:c r="F13" s="229" t="str">
        <x:v>Model stops segment analysis at gross profit</x:v>
      </x:c>
    </x:row>
    <x:row r="14">
      <x:c r="A14" s="153" t="str">
        <x:v>No price target / per-share output</x:v>
      </x:c>
      <x:c r="B14" s="229" t="n">
        <x:f>0</x:f>
        <x:v>0</x:v>
      </x:c>
      <x:c r="C14" s="229" t="n">
        <x:f>0</x:f>
        <x:v>0</x:v>
      </x:c>
      <x:c r="D14" s="229" t="n">
        <x:f>B14-C14</x:f>
        <x:v>0</x:v>
      </x:c>
      <x:c r="E14" s="228" t="n">
        <x:f>IF(D14=0,0,1)</x:f>
        <x:v>0</x:v>
      </x:c>
      <x:c r="F14" s="229" t="str">
        <x:v>No per-share output exists in the DCF</x:v>
      </x:c>
    </x:row>
    <x:row r="15">
      <x:c r="A15" s="153" t="str">
        <x:v>Model status</x:v>
      </x:c>
      <x:c r="B15" s="229" t="n">
        <x:f>SUM(E5:E14)</x:f>
        <x:v>0</x:v>
      </x:c>
      <x:c r="C15" s="229" t="n">
        <x:f>0</x:f>
        <x:v>0</x:v>
      </x:c>
      <x:c r="D15" s="229" t="n">
        <x:f>B15-C15</x:f>
        <x:v>0</x:v>
      </x:c>
      <x:c r="E15" s="228" t="n">
        <x:f>IF(B15=0,0,1)</x:f>
        <x:v>0</x:v>
      </x:c>
      <x:c r="F15" s="229" t="str">
        <x:v>Aggregate failure count; must be zero</x:v>
      </x:c>
    </x:row>
    <x:row r="16">
      <x:c r="A16" s="153"/>
      <x:c r="B16" s="153"/>
      <x:c r="C16" s="153"/>
      <x:c r="D16" s="153"/>
      <x:c r="E16" s="153"/>
      <x:c r="F16" s="153"/>
    </x:row>
    <x:row r="17">
      <x:c r="A17" s="153"/>
      <x:c r="B17" s="153"/>
      <x:c r="C17" s="153"/>
      <x:c r="D17" s="153"/>
      <x:c r="E17" s="153"/>
      <x:c r="F17" s="153"/>
    </x:row>
    <x:row r="18" ht="15" hidden="0" customHeight="1">
      <x:c r="A18" s="192" t="str">
        <x:v>Status convention</x:v>
      </x:c>
      <x:c r="B18" s="193" t="str">
        <x:v>0 = OK; 1 = review required. Checks do not turn scenario inputs into reported facts.</x:v>
      </x:c>
      <x:c r="C18" s="193"/>
      <x:c r="D18" s="193"/>
      <x:c r="E18" s="193"/>
      <x:c r="F18" s="194"/>
    </x:row>
    <x:row r="19" ht="15" hidden="0" customHeight="1">
      <x:c r="A19" s="195" t="str">
        <x:v>Required review</x:v>
      </x:c>
      <x:c r="B19" s="196" t="str">
        <x:v>Confirm the source IDs before every external distribution; update the as-of date when new reported results are included.</x:v>
      </x:c>
      <x:c r="C19" s="196"/>
      <x:c r="D19" s="196"/>
      <x:c r="E19" s="196"/>
      <x:c r="F19" s="157"/>
    </x:row>
    <x:row r="20" ht="15" hidden="0" customHeight="1">
      <x:c r="A20" s="197" t="str">
        <x:v>Scope reminder</x:v>
      </x:c>
      <x:c r="B20" s="198" t="str">
        <x:v>This model does not estimate Energy segment operating profit, capex or cash flow because Tesla does not disclose the necessary segment data.</x:v>
      </x:c>
      <x:c r="C20" s="198"/>
      <x:c r="D20" s="198"/>
      <x:c r="E20" s="198"/>
      <x:c r="F20" s="199"/>
    </x:row>
  </x:sheetData>
  <x:mergeCells>
    <x:mergeCell ref="A1:F1"/>
    <x:mergeCell ref="A2:F2"/>
    <x:mergeCell ref="B18:F18"/>
    <x:mergeCell ref="B19:F19"/>
    <x:mergeCell ref="B20:F20"/>
  </x:mergeCells>
  <x:conditionalFormatting sqref="E5:E15">
    <x:cfRule type="cellIs" dxfId="0" priority="1" operator="equal">
      <x:formula>0</x:formula>
    </x:cfRule>
    <x:cfRule type="cellIs" dxfId="1" priority="2" operator="greaterThan">
      <x:formula>0</x:formula>
    </x:cfRule>
  </x:conditionalFormatting>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4" hidden="0" customWidth="1"/>
    <x:col min="2" max="2" width="28" hidden="0" customWidth="1"/>
    <x:col min="3" max="3" width="22" hidden="0" customWidth="1"/>
    <x:col min="4" max="4" width="38" hidden="0" customWidth="1"/>
    <x:col min="5" max="5" width="42" hidden="0" customWidth="1"/>
    <x:col min="6" max="6" width="82" hidden="0" customWidth="1"/>
    <x:col min="7" max="7" width="42" hidden="0" customWidth="1"/>
  </x:cols>
  <x:sheetData>
    <x:row r="1" ht="26" customHeight="1">
      <x:c r="A1" s="4" t="str">
        <x:v>Sources &amp; Audit Trail</x:v>
      </x:c>
      <x:c r="B1" s="4"/>
      <x:c r="C1" s="4"/>
      <x:c r="D1" s="4"/>
      <x:c r="E1" s="4"/>
      <x:c r="F1" s="4"/>
      <x:c r="G1" s="4"/>
    </x:row>
    <x:row r="2" ht="32" customHeight="1">
      <x:c r="A2" s="7" t="str">
        <x:v>Only Tesla Investor Relations and SEC primary sources are used for reported data. Source IDs are referenced across Historical.</x:v>
      </x:c>
      <x:c r="B2" s="7"/>
      <x:c r="C2" s="7"/>
      <x:c r="D2" s="7"/>
      <x:c r="E2" s="7"/>
      <x:c r="F2" s="7"/>
      <x:c r="G2" s="7"/>
    </x:row>
    <x:row r="3">
      <x:c r="A3" s="153"/>
      <x:c r="B3" s="153"/>
      <x:c r="C3" s="153"/>
      <x:c r="D3" s="153"/>
      <x:c r="E3" s="153"/>
      <x:c r="F3" s="153"/>
      <x:c r="G3" s="153"/>
    </x:row>
    <x:row r="4">
      <x:c r="A4" s="33" t="str">
        <x:v>Source ID</x:v>
      </x:c>
      <x:c r="B4" s="34" t="str">
        <x:v>Document</x:v>
      </x:c>
      <x:c r="C4" s="34" t="str">
        <x:v>Period</x:v>
      </x:c>
      <x:c r="D4" s="34" t="str">
        <x:v>Use</x:v>
      </x:c>
      <x:c r="E4" s="34" t="str">
        <x:v>Table / section</x:v>
      </x:c>
      <x:c r="F4" s="34" t="str">
        <x:v>URL</x:v>
      </x:c>
      <x:c r="G4" s="35" t="str">
        <x:v>Audit note</x:v>
      </x:c>
    </x:row>
    <x:row r="5" ht="39.599998474121094" hidden="0" customHeight="1">
      <x:c r="A5" s="229" t="str">
        <x:v>TSLA-01</x:v>
      </x:c>
      <x:c r="B5" s="231" t="str">
        <x:v>Tesla Form 10-K</x:v>
      </x:c>
      <x:c r="C5" s="231" t="str">
        <x:v>FY2025 / FY2024 / FY2023</x:v>
      </x:c>
      <x:c r="D5" s="231" t="str">
        <x:v>Annual P&amp;L, cash flow, Energy segment revenue/cost/gross profit and manufacturing credits</x:v>
      </x:c>
      <x:c r="E5" s="231" t="str">
        <x:v>Consolidated Statements; Note 16 Segment Reporting; MD&amp;A</x:v>
      </x:c>
      <x:c r="F5" s="231" t="str">
        <x:v>https://www.sec.gov/Archives/edgar/data/1318605/000162828026003952/tsla-20251231.htm</x:v>
      </x:c>
      <x:c r="G5" s="231" t="str">
        <x:v>Annual figures in Historical are reported values except explicitly derived rows.</x:v>
      </x:c>
    </x:row>
    <x:row r="6" ht="15" hidden="0" customHeight="1">
      <x:c r="A6" s="229" t="str">
        <x:v>TSLA-02</x:v>
      </x:c>
      <x:c r="B6" s="231" t="str">
        <x:v>Tesla Form 10-K</x:v>
      </x:c>
      <x:c r="C6" s="231" t="str">
        <x:v>FY2025</x:v>
      </x:c>
      <x:c r="D6" s="231" t="str">
        <x:v>Energy storage deployment history</x:v>
      </x:c>
      <x:c r="E6" s="231" t="str">
        <x:v>MD&amp;A / production, deliveries and deployments</x:v>
      </x:c>
      <x:c r="F6" s="231" t="str">
        <x:v>https://www.sec.gov/Archives/edgar/data/1318605/000162828026003952/tsla-20251231.htm</x:v>
      </x:c>
      <x:c r="G6" s="231" t="str">
        <x:v>2025 storage deployments reported at 46.7 GWh.</x:v>
      </x:c>
    </x:row>
    <x:row r="7" ht="26.399999618530273" hidden="0" customHeight="1">
      <x:c r="A7" s="229" t="str">
        <x:v>TSLA-03</x:v>
      </x:c>
      <x:c r="B7" s="231" t="str">
        <x:v>Tesla Form 10-Q</x:v>
      </x:c>
      <x:c r="C7" s="231" t="str">
        <x:v>Q2 2026 / H1 2026</x:v>
      </x:c>
      <x:c r="D7" s="231" t="str">
        <x:v>H1 2026 P&amp;L, cash flow, balance sheet and segment economics</x:v>
      </x:c>
      <x:c r="E7" s="231" t="str">
        <x:v>Consolidated Statements; Note 14 Segment Reporting; MD&amp;A</x:v>
      </x:c>
      <x:c r="F7" s="231" t="str">
        <x:v>https://www.sec.gov/Archives/edgar/data/1318605/000162828026049270/tsla-20260630.htm</x:v>
      </x:c>
      <x:c r="G7" s="231" t="str">
        <x:v>H1 2026 is reported; H2 2026 is scenario input.</x:v>
      </x:c>
    </x:row>
    <x:row r="8" ht="26.399999618530273" hidden="0" customHeight="1">
      <x:c r="A8" s="229" t="str">
        <x:v>TSLA-04</x:v>
      </x:c>
      <x:c r="B8" s="231" t="str">
        <x:v>Tesla Q2 production, deliveries &amp; deployments release</x:v>
      </x:c>
      <x:c r="C8" s="231" t="str">
        <x:v>Q2 2026</x:v>
      </x:c>
      <x:c r="D8" s="231" t="str">
        <x:v>Quarterly storage deployments; H1 total uses Q1 + Q2</x:v>
      </x:c>
      <x:c r="E8" s="231" t="str">
        <x:v>Production, Deliveries &amp; Deployments</x:v>
      </x:c>
      <x:c r="F8" s="231" t="str">
        <x:v>https://ir.tesla.com/press-release/tesla-second-quarter-2026-production-deliveries-and-deployments</x:v>
      </x:c>
      <x:c r="G8" s="231" t="str">
        <x:v>Q2 storage deployments: 13.5 GWh. H1 reported deployment total is a derived sum.</x:v>
      </x:c>
    </x:row>
    <x:row r="9" ht="15" hidden="0" customHeight="1">
      <x:c r="A9" s="229" t="str">
        <x:v>Derived</x:v>
      </x:c>
      <x:c r="B9" s="231" t="str">
        <x:v>Workbook formula</x:v>
      </x:c>
      <x:c r="C9" s="231" t="str">
        <x:v>Various</x:v>
      </x:c>
      <x:c r="D9" s="231" t="str">
        <x:v>Ratios, cash flow and validation</x:v>
      </x:c>
      <x:c r="E9" s="231" t="str">
        <x:v>Visible cell formulas</x:v>
      </x:c>
      <x:c r="F9" s="231" t="str">
        <x:v>N/A</x:v>
      </x:c>
      <x:c r="G9" s="231" t="str">
        <x:v>Every derived metric is formula-driven and traceable.</x:v>
      </x:c>
    </x:row>
    <x:row r="10" ht="15" hidden="0" customHeight="1">
      <x:c r="A10" s="229" t="str">
        <x:v>Illustrative</x:v>
      </x:c>
      <x:c r="B10" s="231" t="str">
        <x:v>Author scenario input</x:v>
      </x:c>
      <x:c r="C10" s="231" t="str">
        <x:v>FY2026E–FY2030E</x:v>
      </x:c>
      <x:c r="D10" s="231" t="str">
        <x:v>All forward assumptions</x:v>
      </x:c>
      <x:c r="E10" s="231" t="str">
        <x:v>Assumptions tab</x:v>
      </x:c>
      <x:c r="F10" s="231" t="str">
        <x:v>N/A</x:v>
      </x:c>
      <x:c r="G10" s="231" t="str">
        <x:v>Not Tesla guidance, consensus or recommendation.</x:v>
      </x:c>
    </x:row>
    <x:row r="11">
      <x:c r="A11" s="153"/>
      <x:c r="B11" s="153"/>
      <x:c r="C11" s="153"/>
      <x:c r="D11" s="153"/>
      <x:c r="E11" s="153"/>
      <x:c r="F11" s="153"/>
      <x:c r="G11" s="153"/>
    </x:row>
    <x:row r="12" ht="15" hidden="0" customHeight="1">
      <x:c r="A12" s="192" t="str">
        <x:v>Data-use rules</x:v>
      </x:c>
      <x:c r="B12" s="193" t="str">
        <x:v>Reported data and illustrative scenarios are never mixed without labels.</x:v>
      </x:c>
      <x:c r="C12" s="193"/>
      <x:c r="D12" s="193"/>
      <x:c r="E12" s="193"/>
      <x:c r="F12" s="193"/>
      <x:c r="G12" s="194"/>
    </x:row>
    <x:row r="13" ht="15" hidden="0" customHeight="1">
      <x:c r="A13" s="195" t="str">
        <x:v>Energy boundary</x:v>
      </x:c>
      <x:c r="B13" s="196" t="str">
        <x:v>Energy Generation &amp; Storage includes both generation and storage. Do not relabel these financial lines as storage-only.</x:v>
      </x:c>
      <x:c r="C13" s="196"/>
      <x:c r="D13" s="196"/>
      <x:c r="E13" s="196"/>
      <x:c r="F13" s="196"/>
      <x:c r="G13" s="157"/>
    </x:row>
    <x:row r="14" ht="15" hidden="0" customHeight="1">
      <x:c r="A14" s="195" t="str">
        <x:v>Profit boundary</x:v>
      </x:c>
      <x:c r="B14" s="196" t="str">
        <x:v>Tesla reports Energy gross profit but not segment operating profit, capex or cash flow. The model preserves that disclosure limit.</x:v>
      </x:c>
      <x:c r="C14" s="196"/>
      <x:c r="D14" s="196"/>
      <x:c r="E14" s="196"/>
      <x:c r="F14" s="196"/>
      <x:c r="G14" s="157"/>
    </x:row>
    <x:row r="15" ht="15" hidden="0" customHeight="1">
      <x:c r="A15" s="195" t="str">
        <x:v>Publication boundary</x:v>
      </x:c>
      <x:c r="B15" s="196" t="str">
        <x:v>The public site does not present a target price, rating, holding weight, return or trade instruction.</x:v>
      </x:c>
      <x:c r="C15" s="196"/>
      <x:c r="D15" s="196"/>
      <x:c r="E15" s="196"/>
      <x:c r="F15" s="196"/>
      <x:c r="G15" s="157"/>
    </x:row>
    <x:row r="16" ht="15" hidden="0" customHeight="1">
      <x:c r="A16" s="197" t="str">
        <x:v>Update rule</x:v>
      </x:c>
      <x:c r="B16" s="198" t="str">
        <x:v>Reconcile the latest quarterly filing, revise inputs only when evidence changes driver logic, and log the reason.</x:v>
      </x:c>
      <x:c r="C16" s="198"/>
      <x:c r="D16" s="198"/>
      <x:c r="E16" s="198"/>
      <x:c r="F16" s="198"/>
      <x:c r="G16" s="199"/>
    </x:row>
  </x:sheetData>
  <x:mergeCells>
    <x:mergeCell ref="A1:G1"/>
    <x:mergeCell ref="A2:G2"/>
    <x:mergeCell ref="B12:G12"/>
    <x:mergeCell ref="B13:G13"/>
    <x:mergeCell ref="B14:G14"/>
    <x:mergeCell ref="B15:G15"/>
    <x:mergeCell ref="B16:G16"/>
  </x:mergeCells>
  <x:pageMargins left="0.7" right="0.7" top="0.75" bottom="0.75" header="0.3" footer="0.3"/>
</x:worksheet>
</file>